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https://cuny907-my.sharepoint.com/personal/patricia_gorkhover493_login_cuny_edu/Documents/OSP Perkins LAC/CLNA 2027/"/>
    </mc:Choice>
  </mc:AlternateContent>
  <xr:revisionPtr revIDLastSave="3233" documentId="8_{1106C344-35E6-442A-8042-387EF8BC240F}" xr6:coauthVersionLast="47" xr6:coauthVersionMax="47" xr10:uidLastSave="{B07C66AF-14A1-41A0-89B4-3774E01B994C}"/>
  <bookViews>
    <workbookView xWindow="14295" yWindow="0" windowWidth="14610" windowHeight="15585" tabRatio="959" firstSheet="4" activeTab="4" xr2:uid="{00000000-000D-0000-FFFF-FFFF00000000}"/>
  </bookViews>
  <sheets>
    <sheet name="Cover Sheet" sheetId="14" r:id="rId1"/>
    <sheet name="Loc. Adv. Council &amp; Stakeholder" sheetId="12" r:id="rId2"/>
    <sheet name="Top Regional Industries" sheetId="13" r:id="rId3"/>
    <sheet name="Program Alignment Updates" sheetId="2" r:id="rId4"/>
    <sheet name="Performance Indicators" sheetId="4" r:id="rId5"/>
    <sheet name="Size, Scope and Quality" sheetId="5" r:id="rId6"/>
    <sheet name="Performance Level Targets" sheetId="15" r:id="rId7"/>
    <sheet name="Prg of Study Implementation" sheetId="6" r:id="rId8"/>
    <sheet name="Staff Recruitment and Retention" sheetId="7" r:id="rId9"/>
    <sheet name="Access and Equity" sheetId="19" r:id="rId10"/>
    <sheet name=" Access and Equity Special Pops" sheetId="1" r:id="rId11"/>
    <sheet name="Summary of Needs" sheetId="16" r:id="rId12"/>
    <sheet name="Signatory Form" sheetId="18"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6" l="1"/>
  <c r="B33" i="16"/>
  <c r="B92" i="16"/>
  <c r="C92" i="16"/>
  <c r="B100" i="16"/>
  <c r="C100" i="16"/>
  <c r="B105" i="16"/>
  <c r="C105" i="16"/>
  <c r="B95" i="16"/>
  <c r="C95" i="16"/>
  <c r="B85" i="16"/>
  <c r="C85" i="16"/>
  <c r="B4" i="16"/>
  <c r="C4" i="16"/>
</calcChain>
</file>

<file path=xl/sharedStrings.xml><?xml version="1.0" encoding="utf-8"?>
<sst xmlns="http://schemas.openxmlformats.org/spreadsheetml/2006/main" count="1833" uniqueCount="970">
  <si>
    <t>New York State Education Department</t>
  </si>
  <si>
    <t>Office of Higher Education</t>
  </si>
  <si>
    <t>2027 Comprehensive Local Needs Assessment (CLNA)</t>
  </si>
  <si>
    <t xml:space="preserve">  Postsecondary </t>
  </si>
  <si>
    <t xml:space="preserve">Institution: </t>
  </si>
  <si>
    <t>NYC College of Technology, CUNY</t>
  </si>
  <si>
    <t>Local Advisory Council and Stakeholder Group Members</t>
  </si>
  <si>
    <r>
      <rPr>
        <b/>
        <sz val="12"/>
        <color theme="1"/>
        <rFont val="Calibri"/>
        <family val="2"/>
        <scheme val="minor"/>
      </rPr>
      <t>DIRECTIONS for Local Advisory Council and Stakeholder Group:</t>
    </r>
    <r>
      <rPr>
        <sz val="12"/>
        <color theme="1"/>
        <rFont val="Calibri"/>
        <family val="2"/>
        <scheme val="minor"/>
      </rPr>
      <t xml:space="preserve"> To complete the Comprehensive Local Needs Assessment (CLNA) and oversee the engagement of all required stakeholders, the eligible recipient shall utilize its smaller leadership group called a Local Advisory Council (LAC). This LAC’s membership must align with New York Consolidated Laws, Education Law: EDN §4601. The LAC will be responsible for collecting data, conducting initial data analysis, disseminating data and supporting materials to the stakeholder group, coordinating and scheduling stakeholder meetings and feedback, and completing the CLNA based on all data and feedback. The LAC members should provide guidance to stakeholders concerning timelines, feedback, and review of all data and materials during the development of the CLNA. </t>
    </r>
  </si>
  <si>
    <r>
      <rPr>
        <b/>
        <sz val="12"/>
        <color theme="1"/>
        <rFont val="Calibri"/>
        <family val="2"/>
        <scheme val="minor"/>
      </rPr>
      <t>The Local Advisory Council (LAC)</t>
    </r>
    <r>
      <rPr>
        <sz val="12"/>
        <color theme="1"/>
        <rFont val="Calibri"/>
        <family val="2"/>
        <scheme val="minor"/>
      </rPr>
      <t xml:space="preserve"> must consist of a minimum of 10 members including participants primarily made up of: 
1.) Local businesses or workforce representatives in CTE fields in which the institution offers programs, and 
2.) Department Chairs, faculty, or other appropriate representatives of the institution who administer those CTE programs. 
Other, additional members of the Local Advisory Council may include: 
3.) Special populations: a. individuals with disabilities; b. individuals from economically disadvantaged families, including low-income youth and adults; c. individuals preparing for nontraditional fields; d. single parents, including single pregnant women; e. out-of-workforce individuals; f. English learners; g. homeless individuals h. youth who are in, or have aged out of, the foster care system; and i. youth with a parent who— i. Is a member of the armed forces (as such term is defined in section 101(a)(4) of title 10, United States Code); and ii. Is on active duty (as such term is defined in section 1010(d)(1) of such title). 
4.) Representatives of the Local Workforce Development Board 
5.) Faculty members from other institutions (in CTE fields) 
6.) Students 
7.) Labor organizations
</t>
    </r>
  </si>
  <si>
    <r>
      <rPr>
        <b/>
        <sz val="12"/>
        <color theme="1"/>
        <rFont val="Calibri"/>
        <family val="2"/>
        <scheme val="minor"/>
      </rPr>
      <t>The Stakeholder Group:</t>
    </r>
    <r>
      <rPr>
        <sz val="12"/>
        <color theme="1"/>
        <rFont val="Calibri"/>
        <family val="2"/>
        <scheme val="minor"/>
      </rPr>
      <t xml:space="preserve"> in conducting the needs assessment, completing the CLNA, and developing the application, the eligible recipient shall involve a diverse body of stakeholders. These stakeholders will provide analysis, review, and support in the development of the needs assessment and the application as well as providing ongoing consultation. Per Section 134(d) of Perkins V, this Stakeholder Group must include, though is not limited to, the representatives listed below.  Multiple representatives from each group can be part of the Stakeholder Group as long as there is at least one representative from each group below.   
1.) Representatives of career and technical education programs in a local educational agency or educational service agency, including teachers, career guidance and academic counselors, principals and other school leaders, administrators, and specialized instructional support personnel and paraprofessionals;
2.) Representatives of career and technical education programs at postsecondary educational institutions, including faculty and administrators;
3.) Representatives of the State board or local workforce development boards and a range of local or regional businesses or industries;
4.) Parents and students;
5.) Representatives of special populations;
6.) Representatives of regional or local agencies serving out-of-school youth, homeless children and youth, and at-risk youth (as defined in section 1432 of the Elementary and Secondary Education Act of 1965);
7.) Representatives of Indian Tribes and Tribal organizations in the State, where applicable; and
8.) Any other stakeholders </t>
    </r>
  </si>
  <si>
    <t>LOCAL ADVISORY COUNCIL</t>
  </si>
  <si>
    <t xml:space="preserve">List the Local Advisory Council members below.  Add extra rows if necessary.  </t>
  </si>
  <si>
    <t>LOCAL ADVISORY COUNCIL CATEGORY</t>
  </si>
  <si>
    <t>NAME</t>
  </si>
  <si>
    <t>TITLE</t>
  </si>
  <si>
    <t>ORGANIZATION</t>
  </si>
  <si>
    <t>RESPONSIBILITIES/INPUT PROVIDED TO THE CLNA PROCESS</t>
  </si>
  <si>
    <t>Dr. Pamela Brown</t>
  </si>
  <si>
    <t>Provost and Vice President for Academic Affairs</t>
  </si>
  <si>
    <t>NYC College of Technology</t>
  </si>
  <si>
    <t>Ms. Lauri Aguirre</t>
  </si>
  <si>
    <t>Director, First Year Programs</t>
  </si>
  <si>
    <t>Dean Maureen Archer</t>
  </si>
  <si>
    <t>Dean, School of Professional Studies</t>
  </si>
  <si>
    <t>Dr. Reginald Blake</t>
  </si>
  <si>
    <t>Associate Provost and Dean of Curriculum and Research</t>
  </si>
  <si>
    <t>Ms. Shermira Busby</t>
  </si>
  <si>
    <t>Director, Business &amp; Industry Workforce Development Center</t>
  </si>
  <si>
    <t>Mr. Sean Carey</t>
  </si>
  <si>
    <t>Director, Continuing Education and Workforce Development</t>
  </si>
  <si>
    <t>Ms. Dorie Clay</t>
  </si>
  <si>
    <t>Interim Director, Student Success Center</t>
  </si>
  <si>
    <t>Ms. Patty Gorkhover</t>
  </si>
  <si>
    <t>Director, Office of Sponsored Programs/Perkins Grants Officer</t>
  </si>
  <si>
    <t>Dean Hong Li</t>
  </si>
  <si>
    <t>Dean, School of Technology and Design</t>
  </si>
  <si>
    <t>Ms. Linda Rivera</t>
  </si>
  <si>
    <t>Interim Director, Center for Student Accessibility</t>
  </si>
  <si>
    <t>Dean Justin Vazquez-Poritz</t>
  </si>
  <si>
    <t>Dean, School of Arts &amp; Sciences</t>
  </si>
  <si>
    <t xml:space="preserve">STAKEHOLDER GROUP </t>
  </si>
  <si>
    <t xml:space="preserve">List Stakeholder Group members below. At least one representative from every stakeholder category must be consulted.  Add extra rows if necessary.  </t>
  </si>
  <si>
    <t>STAKEHOLDER CATEGORY</t>
  </si>
  <si>
    <t xml:space="preserve"> NAME</t>
  </si>
  <si>
    <t>CTE faculty</t>
  </si>
  <si>
    <t xml:space="preserve"> Professor Ivana Jovanovic</t>
  </si>
  <si>
    <t>Chairperson</t>
  </si>
  <si>
    <t xml:space="preserve"> Professor Jonathan Natov</t>
  </si>
  <si>
    <t xml:space="preserve"> Professor Lucas Bernard</t>
  </si>
  <si>
    <t xml:space="preserve"> Professor Anna Matthews</t>
  </si>
  <si>
    <t xml:space="preserve"> Professor Anthony Sena</t>
  </si>
  <si>
    <t xml:space="preserve"> Professor Katherine Gregory</t>
  </si>
  <si>
    <t xml:space="preserve"> Professor Karen Goodlad</t>
  </si>
  <si>
    <t xml:space="preserve"> Professor Soyeon Cho</t>
  </si>
  <si>
    <t xml:space="preserve"> Professor Emerson Ea</t>
  </si>
  <si>
    <t xml:space="preserve"> Professor Marissa Moran</t>
  </si>
  <si>
    <t xml:space="preserve"> Professor Zoya Vinokur</t>
  </si>
  <si>
    <t xml:space="preserve"> Professor Sanjive Vaidya</t>
  </si>
  <si>
    <t xml:space="preserve"> Professor George Garrastegui</t>
  </si>
  <si>
    <t xml:space="preserve"> Professor Ashwin Satyanarayana</t>
  </si>
  <si>
    <t xml:space="preserve"> Professor Melanie Villatoro</t>
  </si>
  <si>
    <t xml:space="preserve"> Professor Mohammad Razani</t>
  </si>
  <si>
    <t xml:space="preserve"> Professor Sunghoon Jang</t>
  </si>
  <si>
    <t xml:space="preserve"> Professor Robert Polchinski</t>
  </si>
  <si>
    <t xml:space="preserve"> Professor Akm Rahman</t>
  </si>
  <si>
    <t>Professor Shelley Smith</t>
  </si>
  <si>
    <t>Co-Director, Faculty Commons</t>
  </si>
  <si>
    <t>Professor Susan Davide</t>
  </si>
  <si>
    <t>Faculty</t>
  </si>
  <si>
    <t>Career guidance and academic counselor(s)</t>
  </si>
  <si>
    <t>Tanika Bashir</t>
  </si>
  <si>
    <t>Academic internship coordinator, Professional Development Center</t>
  </si>
  <si>
    <t>Administrators</t>
  </si>
  <si>
    <t>Sean Carey</t>
  </si>
  <si>
    <t>Director of Continuing Education and Workforce Development</t>
  </si>
  <si>
    <t>Dorie Clay</t>
  </si>
  <si>
    <t>Lauri Aguirre</t>
  </si>
  <si>
    <t>Judith Rockway</t>
  </si>
  <si>
    <t>Director, Learning Center</t>
  </si>
  <si>
    <t>Other CTE staff members</t>
  </si>
  <si>
    <t>Felix Baez</t>
  </si>
  <si>
    <t>Senior College Lab Technician</t>
  </si>
  <si>
    <t>Shi Li-May Li</t>
  </si>
  <si>
    <t>Benito Santiago</t>
  </si>
  <si>
    <t>Postsecondary representatives</t>
  </si>
  <si>
    <t>Rashid Davis</t>
  </si>
  <si>
    <t>Principal, PTECH High School</t>
  </si>
  <si>
    <t>PTECH High School</t>
  </si>
  <si>
    <t>Rachel Hill</t>
  </si>
  <si>
    <t>Principal, City Polytechnic High School</t>
  </si>
  <si>
    <t>City Polytechnic High School</t>
  </si>
  <si>
    <t>State or local workforce development boards</t>
  </si>
  <si>
    <t>Shermira Busby</t>
  </si>
  <si>
    <t>Director, Business and Industry Workforce Training Center</t>
  </si>
  <si>
    <t>Dr. Gerald Maitre</t>
  </si>
  <si>
    <t>Executive Director, Brooklyn BEOC</t>
  </si>
  <si>
    <t>Brooklyn Educational Opportunity Center</t>
  </si>
  <si>
    <t>Business and industry</t>
  </si>
  <si>
    <t>MD Arefin</t>
  </si>
  <si>
    <t>Software Engineer</t>
  </si>
  <si>
    <t>Amazon</t>
  </si>
  <si>
    <t>Parents</t>
  </si>
  <si>
    <t>Patty Gorkhover</t>
  </si>
  <si>
    <t>Director, Office of Sponsored Programs</t>
  </si>
  <si>
    <t>Hyun Jeong Kim</t>
  </si>
  <si>
    <t>Director, CSTEP &amp; STEP Programs</t>
  </si>
  <si>
    <t>Students</t>
  </si>
  <si>
    <t>Wei Chong</t>
  </si>
  <si>
    <t>President, Student Government Association (SGA)</t>
  </si>
  <si>
    <t xml:space="preserve">Representatives of special populations </t>
  </si>
  <si>
    <t>Linda Rivera</t>
  </si>
  <si>
    <t>Tara Linh Leaman</t>
  </si>
  <si>
    <t>Office of Policy Planning and Program Development</t>
  </si>
  <si>
    <t>Westchester County Department of Social Services</t>
  </si>
  <si>
    <t>Representatives of regional or local agencies serving out-of-school youth, homeless children and youth, and at-risk youth</t>
  </si>
  <si>
    <t>Wayne Harris</t>
  </si>
  <si>
    <t>Senior Director for Students in Temporary Housing &amp; Foster Care, Office of Community Schools</t>
  </si>
  <si>
    <t>NYC Department of Education</t>
  </si>
  <si>
    <t>Representatives of Native American and Tribal organizations where applicable</t>
  </si>
  <si>
    <t>Other interested stakeholders</t>
  </si>
  <si>
    <t>Chart 1: Identification of Top Regional Industries and Corresponding NYSED-Approved CTE Programs</t>
  </si>
  <si>
    <r>
      <rPr>
        <b/>
        <sz val="12"/>
        <color theme="1"/>
        <rFont val="Calibri"/>
        <family val="2"/>
        <scheme val="minor"/>
      </rPr>
      <t>DIRECTIONS:</t>
    </r>
    <r>
      <rPr>
        <sz val="12"/>
        <color theme="1"/>
        <rFont val="Calibri"/>
        <family val="2"/>
        <scheme val="minor"/>
      </rPr>
      <t xml:space="preserve"> Utilizing the New York State Department of Labor's Long-Term Projections by Industry: 2020-2030 (below), list the top five industries by current demand in your region in column A.  In column B,  identify the NYSED-approved CTE programs at the institution that prepare students for career success in those industries.  If the institution does not have any NYSED-Registered programs in the particular industry listed, write "N/A." Use the link below:</t>
    </r>
  </si>
  <si>
    <t>Long-term Projections by Industry: 2020-2030</t>
  </si>
  <si>
    <t>TOP FIVE REGIONAL INDUSTRIES</t>
  </si>
  <si>
    <t>CURRENT NYSED-REGISTERED PROGRAMS THAT PREPARE STUDENTS FOR SUCCESS IN THOSE INDUSTRIES</t>
  </si>
  <si>
    <t>Office and Administrative Support Occupations</t>
  </si>
  <si>
    <t>Accounting  AAS, Business and Fashion Technology of Fashion AS, Marketing Management and Sales AAS, Paralegal Studies</t>
  </si>
  <si>
    <t>Food Preparation and Serving Related Occupations</t>
  </si>
  <si>
    <t>Hospitality Management AAS, Marketing and Management Sales AAS</t>
  </si>
  <si>
    <t>Transportation and Material Moving Occupations</t>
  </si>
  <si>
    <t xml:space="preserve">n/a </t>
  </si>
  <si>
    <t>Education Instruction and Library Occupations</t>
  </si>
  <si>
    <t>Health Technologists and Technicians</t>
  </si>
  <si>
    <t xml:space="preserve">Dental Hygiene AAS, Dental Laboratory Technology AAS, Health Science AS, Human Services AAS, Nursing AAS, Ophthalmic Dispensing AAS, Radiologic Technology AAS, </t>
  </si>
  <si>
    <t>Chart 2: Current NYSED-Approved CTE Programs in Which Updates are Needed to Better Meet Current Labor Market Needs</t>
  </si>
  <si>
    <r>
      <rPr>
        <b/>
        <sz val="11"/>
        <color theme="1"/>
        <rFont val="Calibri"/>
        <family val="2"/>
        <scheme val="minor"/>
      </rPr>
      <t>DIRECTIONS:</t>
    </r>
    <r>
      <rPr>
        <sz val="11"/>
        <color theme="1"/>
        <rFont val="Calibri"/>
        <family val="2"/>
        <scheme val="minor"/>
      </rPr>
      <t xml:space="preserve"> Based on the labor market data reviewed, which NYSED-registered programs could be updated to better align with labor market needs?  </t>
    </r>
  </si>
  <si>
    <t>NYSED-REGISTERED CTE PROGRAM</t>
  </si>
  <si>
    <t>EVIDENCE</t>
  </si>
  <si>
    <t>UPDATES NEEDED FOR ALIGNMENT WITH LABOR MARKET NEEDS</t>
  </si>
  <si>
    <t>NEEDS THAT CAN BE ADDRESSED THROUGH PERKINS FUNDING</t>
  </si>
  <si>
    <t>Biotechnology, AS</t>
  </si>
  <si>
    <t>Program is new and will start in Fall 2026</t>
  </si>
  <si>
    <t>Chemical Technology, AS</t>
  </si>
  <si>
    <t xml:space="preserve">Departmental External Advisory Board </t>
  </si>
  <si>
    <t>Program needs to increase opportunities for student internships and career activities.</t>
  </si>
  <si>
    <t>Perkins can support additional student advisement and career related seminar events for Chemical Technology students.</t>
  </si>
  <si>
    <t>Computer Science, AS</t>
  </si>
  <si>
    <t>Departmental External Advisory Board meeting</t>
  </si>
  <si>
    <t>We are on track to meet labor market demands.</t>
  </si>
  <si>
    <t>Accounting, AAS</t>
  </si>
  <si>
    <t>- Labor market trends show increasing demand for accountants with data analytics and tech skills (Bureau of Labor Statistics projects steady growth in accounting jobs with tech emphasis). - Employers seek proficiency in cloud accounting systems and automation tools. - Job postings in NYC frequently list Excel advanced skills, QuickBooks Online, and data visualization as requirements.</t>
  </si>
  <si>
    <t>- Integrate data analytics and financial technology concepts into coursework. - Expand coverage of cloud-based accounting platforms (e.g., QuickBooks Online, Xero). - Strengthen soft skills like communication and client advisory services.</t>
  </si>
  <si>
    <t>Perkins can support purchase of licenses for cloud-based accounting software  - Fund certification workshops (QuickBooks, Excel Specialist, Data Analytics for Accounting) - Provide faculty training on emerging technologies  - Support career development activities like employer panels and networking events for Accounting students.</t>
  </si>
  <si>
    <t>Business and Technology of Fashion, AS</t>
  </si>
  <si>
    <t>Students need assistance in crafting professional resumes and writing of cover letters specific to the industry.</t>
  </si>
  <si>
    <t>Perkins can support resume and cover letter writing for BTF students.</t>
  </si>
  <si>
    <t>Dental Hygiene, AAS</t>
  </si>
  <si>
    <t>Dental Hygiene Advisory Board and graduates' feedback surveys recommendations for technological advances and current professional diagnostic/treatment equipment.</t>
  </si>
  <si>
    <t>Introduce soft-tissue lasers therapy to DH curriculum; update existing technologies (digital x-ray sensors); increase the number of intra-oral cameras available for student use in patient assessment.</t>
  </si>
  <si>
    <t>Perkins can support new equipment purchases and upgrades for Dental Hygiene students.</t>
  </si>
  <si>
    <t>Dental Laboratory Technology, AAS</t>
  </si>
  <si>
    <t>The two newest areas of certification in the dental laboratory field are implants and digital workflow. With a significant increase in the use of implants as a restorative option the dental laboratory technicians role in understanding implant planning, surgical procedures, biomechanics and digital workflow have increased. Over 80% of dental laboratories now use CAD/CAM as their primary method for manufacturing crowns, bridges and implant components.</t>
  </si>
  <si>
    <t>The department has a need for materials to create molds and/ or purchasing custom molds from a mold manufacturer that are designed to meet the need for new implant projects. 3D printing material is also needed to provide students with computer aided manufacturing practice.</t>
  </si>
  <si>
    <t>Perkins can support equipment and supplies to update dental laboratory.</t>
  </si>
  <si>
    <t>Health Science, AS</t>
  </si>
  <si>
    <t>Proficiency in the use of electronic health records is a baseline expectation for hiring in the healthcare sector. Entry-level jobs in the nonclinical healthcare sector often require some experience using electronic health record software. The National Healthcare Association (NHA) found that 95% of managers are seeking employees who can demonstrate expertise in the use of electronic health records.</t>
  </si>
  <si>
    <t>Students in the AS in Health Sciences program need applied skills to make them career ready. Training in how to use electronic health records software gives students exposure to much sought after skills in the nonclinical healthcare sector. Students are exposed to EHR Go in their Introduction to Health Delivery and Careers (HSCI 1101) where they complete modules and certification in the program.</t>
  </si>
  <si>
    <t>Perkins can support the purchase of EHR-Go software licenses for Health Science students.</t>
  </si>
  <si>
    <t>Hospitality Management, AAS</t>
  </si>
  <si>
    <t>The Program has access to appropriate physical resources for in-person, hybrid, and online programming, such as classrooms, laboratories, facilities, equipment, technology, and office space.  b. The Program has access to appropriate resources and support for online/distance/virtual programming, such as equipment, technology, and broadband access in order to satisfactorily meet the Program’s mission and learning outcomes.</t>
  </si>
  <si>
    <t>Updates are kitchen labs and classrooms are needed to prepare students to use current industry standard equipment  in careers in food and beverage, and lodging and tourism.</t>
  </si>
  <si>
    <t>Perkins can support kitchen equipment and supplies and classroom/lab media equipment for students in Hospitality Management.</t>
  </si>
  <si>
    <t>Human Services, AAS</t>
  </si>
  <si>
    <t xml:space="preserve">Telehealth is now a core part of human services delivery, especially in mental health, crisis intervention, and case management. In 2021, 22% of U.S. adults used telehealth services within a four-week period, with usage highest among Medicaid recipients (28.3%) and low-income individuals—key populations served by human services professionals. . The U.S. Bureau of Labor Statistics projects 6% growth in social work jobs from 2024 to 2034, with 74,000 openings annually, many requiring telehealth competencies. Remote roles like virtual case managers and telehealth therapists now offer salaries between $49,000 and $73,000, but employers increasingly seek candidates with certification in telehealth platforms, HIPAA compliance, and digital counseling techniques.  </t>
  </si>
  <si>
    <t xml:space="preserve">Human Services program needs to continue to offer telehealth online certificate program . Entry-level professionals are expected to engage with clients remotely, yet many lack formal training in telehealth tools and ethics. Entry-level roles such as social service assistants, case managers, and community outreach workers increasingly require digital communication and virtual care skills. </t>
  </si>
  <si>
    <t>Perkins can continue to support telehealth online certification for Human Services students.</t>
  </si>
  <si>
    <t>Marketing Management and Sales, AAS</t>
  </si>
  <si>
    <t>Career Opportunities identified and sought by recruiters in the Field of Marketing.</t>
  </si>
  <si>
    <t>The creation of new courses to meet the rapidly changing needs of today's labor force. Courses such as Digital Marketing, Marketing Analytics and Internet Marketing.</t>
  </si>
  <si>
    <t>Nursing, AAS</t>
  </si>
  <si>
    <t xml:space="preserve">Our third-quarter NCLEX results show that students who complete the program within four semesters are more likely to pass the NCLEX on their first attempt. </t>
  </si>
  <si>
    <t xml:space="preserve"> Providing academic coaching or mentorship—especially for students who face challenges early in the program—may enhance their chances of success. There is a need to implement a structured coaching program to support beginning nursing students as they transition into the nursing curriculum.</t>
  </si>
  <si>
    <t>Perkins can support academic coaching and mentoring to Nursing students.</t>
  </si>
  <si>
    <t>Ophthalmic Dispensing, AAS</t>
  </si>
  <si>
    <t>Employers are increasingly seeking graduates with technical proficiency in digital tools, telehealth platforms, and specialty services. Industry reports show that opticians are expected to have strong communication and business management skills, and advancements in technology and care models are reshaping the competencies required in modern optical practice.</t>
  </si>
  <si>
    <t>The program should integrate training in digital lens design and optical dispensing software. It should place greater emphasis on patient communication, business operations, and clinical collaboration skills, as well as provide more hands-on experience with advanced diagnostic tools, specialty lens fitting, and emerging topics like myopia management.</t>
  </si>
  <si>
    <t>Perkins funding could support the purchase of advanced diagnostic instruments and optical software/tools for Vision Care Technology Program.</t>
  </si>
  <si>
    <t>Paralegal Studies, AAS</t>
  </si>
  <si>
    <t>Legal Professionals including departmental External Advisory Board members, alumni, and departmental faculty.</t>
  </si>
  <si>
    <t xml:space="preserve">The Law and Paralegal Studies Department needs  support for ongoing education for faculty training and professional development; update equipment and computer lab facility; internships, or guest lecturers from professionals in the field; and contribute to the development and enhancement of student support services such as career counseling and job placement assistance. </t>
  </si>
  <si>
    <t xml:space="preserve">Perkins funding can support computer lab upgrades,  professional career activities including speaker series, academic advisement and assistance with professional and soft skills for  Law and Paralegal Studies students. </t>
  </si>
  <si>
    <t>Radiologic Technology, AAS</t>
  </si>
  <si>
    <t>Our program has high Attrition for the first semester. The past three years withdrawal rates for the fall semester averaged 7%. Our current lab requires updates to align with current hospital equipment used in  their clinical internships.</t>
  </si>
  <si>
    <t>Our department needs updated equipment in lab to align with hospital equipment. Students also need tutoring to improve program completion and increase ARRT scores.</t>
  </si>
  <si>
    <t>Perkins can support purchase of  lab equipment and tutoring for Radiologic Technology students.</t>
  </si>
  <si>
    <t>Architectural Technology, AAS</t>
  </si>
  <si>
    <t>Associate degree students  have insufficient preparation for college coursework. High schools use old instructional materials.</t>
  </si>
  <si>
    <t>Associates degree students are poorly informed to select courses that align with the increasing range of career options in the AEC industry. They are often lacking hard and soft skills: software and hardware skills , financial literacy reading + writing + math skills communication ,  and interpersonal behavior.</t>
  </si>
  <si>
    <t>Perkins can support micro credentialling to certify basic competencies in software and hardware and tutoring for Architectural Technology students.</t>
  </si>
  <si>
    <t>Civil Engineering Technology, AAS</t>
  </si>
  <si>
    <t>Employers and advisory board</t>
  </si>
  <si>
    <t>Employers expect students to have industry certifications.  Support for the costs for registration and preparation helps our students. Certifications that would be of benefit include  concrete testing, steel bolt inspections , the certified surveying technician and additional materials testing.</t>
  </si>
  <si>
    <t>Perkins can support student certifications for Civil Engineering Technology students.</t>
  </si>
  <si>
    <t>Communication Design, AAS</t>
  </si>
  <si>
    <t>Our faculty, both full-time and adjuncts, are experts in commercial design. The way we teach and the projects we assign offer practical training and align with industry standards.</t>
  </si>
  <si>
    <t>In today's constantly changing industry, students are expected to demonstrate greater proficiency in their skills and competencies. Career readiness (Resume building / Portfolio Development) Workshop for portfolio development for the capstone sophomore review class. Peer Mentoring Software certification. Collaborative Experiences. (Hack-a-thons)</t>
  </si>
  <si>
    <t>Perkins can support career development activities and software certification for Communication Design students.</t>
  </si>
  <si>
    <t>Computer Engineering Technology, AAS</t>
  </si>
  <si>
    <t>NYC’s 2025 tech workforce exceeds 400,000 professionals, with strong demand for AI specialists, cloud architects, and computer engineers. Employers prioritize cross-disciplinary engineers skilled in both hardware and software.</t>
  </si>
  <si>
    <t>Incorporate emerging content areas in embedded systems, IoT applications, AI integration in hardware systems, and cloud-connected edge computing. Update lab equipment and software platforms to meet industry standards for automation, system design, and data communication.</t>
  </si>
  <si>
    <t>Funding for modern microcontroller kits, IoT lab equipment, AI-enabled hardware devices, software licenses, and faculty upskilling workshops for EMT students.</t>
  </si>
  <si>
    <t>Computer Information Systems, AAS</t>
  </si>
  <si>
    <t>Data from U.S. Bureau of Labor Statistics, ISACA, and Comptia all confirm growth in cloud computing, cybersecurity, data analytics and AI related competencies</t>
  </si>
  <si>
    <t>CIS AAS program needs curriculum updates, integration of industry-recognized certifcation preparation in targeted courses, expanded lab experiences and professional development for faculty to remain current with rapidly evolving technologies.</t>
  </si>
  <si>
    <t>Perkins can support updated lab software, cybersecurity simulation tools, and assistance with student certification support.</t>
  </si>
  <si>
    <t>Construction Management Technology, AAS</t>
  </si>
  <si>
    <t>Employers at career fairs are very excited to hear about the ACI certification and students are easily employed with this certification on their resume. Additional certifications will also boost employment.</t>
  </si>
  <si>
    <t>In order to be competitive our students need to be familiar with the most up to data software and certifications such as Construction Management training, LEED Green Associate and Concrete Field Testing  (ACI).</t>
  </si>
  <si>
    <t>Perkins can support software and certification training for Construction Management Technology students.</t>
  </si>
  <si>
    <t>Electrical Engineering Technology, AAS</t>
  </si>
  <si>
    <t>Students need to be introduced to  AI related topics in their existing courses and require more advanced computers.</t>
  </si>
  <si>
    <t>Perkins can support computer lab equipment for Electrical Engineering Technology students.</t>
  </si>
  <si>
    <t>Environmental Control Technology, AAS</t>
  </si>
  <si>
    <t>NYC Local Law 97 Greenhouse Gas Emissions Reduction mandates reductions or face penalties in 2030.</t>
  </si>
  <si>
    <t>Curriculum needs more emphasis on Decarbonization which equates to electrical based heating equipment, heat pumps. Workshops for certification for Heat Pump technicians is also needed.</t>
  </si>
  <si>
    <t>Perkins can support equipment , supplies,  and workshops for certification for ECT students.</t>
  </si>
  <si>
    <t>Industrial Design Technology, AAS</t>
  </si>
  <si>
    <t>Departmental External Advisory Committee</t>
  </si>
  <si>
    <t>Hands-on Skill Development though the advanced industrial design Technology</t>
  </si>
  <si>
    <t>Perkins can support lab equipment for Industrial Design students.</t>
  </si>
  <si>
    <t>Mechanical Engineering Technology, AAS</t>
  </si>
  <si>
    <t>Employers need students experienced on the latest industry standard equipment.</t>
  </si>
  <si>
    <t>Perkins can support lab equipment for Mechanical Engineering Technology students.</t>
  </si>
  <si>
    <t>Chart 3: Postsecondary Performance Indicators</t>
  </si>
  <si>
    <r>
      <t>DIRECTIONS:</t>
    </r>
    <r>
      <rPr>
        <sz val="14"/>
        <color theme="1"/>
        <rFont val="Calibri"/>
        <family val="2"/>
        <scheme val="minor"/>
      </rPr>
      <t xml:space="preserve"> The Local Advisory Council must meet and evaluate the student performance strengths, gaps, and strategies for improvement based on appropriate data. This data analysis should be provided to the larger stakeholder group to inform their work on the CLNA. 
Questions to consider: (Please note: the law requires that recipients plan to improve performance of all subgroups not meeting the performance indicators.)
1.	In which programs did students, including subgroups and special populations, meet or exceed performance levels? Are there specific supports for access and success for these students? Can these supports be replicated in other programs? 
2.	In which programs did students, including subgroups and special populations, struggle to meet performance levels? Are there specific circumstances and/or reasons for these results that can be identified?
3.	Are there specific programs which lack proportional representation from subgroups and special populations? If so, what factors contribute to this?
4.	Are there specific programs in which subgroups and special populations are disproportionately overrepresented? If so, what factors contribute to this?</t>
    </r>
  </si>
  <si>
    <t>PERFORMANCE INDICATOR</t>
  </si>
  <si>
    <t xml:space="preserve">TARGETS FOR 2025-2026 </t>
  </si>
  <si>
    <t>MOST RECENT PERFORMANCE DATA BY PROGRAM</t>
  </si>
  <si>
    <t>PROGRAMS NOT MEETING TARGET</t>
  </si>
  <si>
    <t>SPECIAL POPULATIONS NOT MEETING TARGET WITHIN PROGRAMS</t>
  </si>
  <si>
    <t>POSSIBLE CAUSES OF GAPS</t>
  </si>
  <si>
    <t>STRATEGIES FOR IMPROVEMENT (IF NEEDED)</t>
  </si>
  <si>
    <t>The percentage of CTE concentrators who, during the second quarter after program completion, remain enrolled in postsecondary education, are in advanced training, military service, or a service program that receives assistance under title I of the National and Community Service Act of 1990 (42 U.S.C. 12511 et seq.), are volunteers as described in section 5(a) of the Peace Corps Act (22 U.S.C. 2504(a)), or are placed or retained in employment. (1P1)</t>
  </si>
  <si>
    <t xml:space="preserve">Biotechnology, AS </t>
  </si>
  <si>
    <t>Program is new beginning Fall 2027</t>
  </si>
  <si>
    <t>X</t>
  </si>
  <si>
    <t>Students don't register for the following semester.  They don't actively seek advisement. Difficulties passing chemistry and math courses. More engagement with the college and department.</t>
  </si>
  <si>
    <t>Tutoring for math and chemistry courses. Advisement could be improved if the college would support faculty advisors beyond registration advisement or additional funds for career advisement.</t>
  </si>
  <si>
    <t>Perkins can support for tutoring, advisement and mentoring for Chemical Technology students.</t>
  </si>
  <si>
    <t xml:space="preserve">Students are under-prepared for College. Students faced with the challenge of programs heavy with mathematics. </t>
  </si>
  <si>
    <t>Our tutoring has shown promising results to support students. We need a space to accommodate and funding for increased hours.</t>
  </si>
  <si>
    <t>Perkins can continue support of Mathematics tutoring for students.</t>
  </si>
  <si>
    <t>Students struggle with advanced accounting concepts and technology integration. They have  limited access to academic support and career guidance. Many students work full-time, creating schedule conflicts and stress.</t>
  </si>
  <si>
    <t>Expand tutoring and peer mentoring for accounting and tech courses. -Offer flexible scheduling and hybrid learning options. Increase faculty advisement and early intervention for at-risk students.</t>
  </si>
  <si>
    <t>Perkins can fund peer mentoring, advisement and career development workshops for Accounting students.</t>
  </si>
  <si>
    <t>Students need more advisement, improved technology and soft skills</t>
  </si>
  <si>
    <t>Provide additional advisement, add improved technology (databases) into curriculum and provide support for writing skills.</t>
  </si>
  <si>
    <t>Perkins can support technology purchases and writing assistance.</t>
  </si>
  <si>
    <t>Students need more  practice on instrumentation and radiographic exposures.</t>
  </si>
  <si>
    <t xml:space="preserve">Continue to offer small-group instrumentation and radiography tutoring and increase the number of available sessions to accommodate freshman and senior DH students </t>
  </si>
  <si>
    <t>Perkins can support tutoring for Dental Hygiene students.</t>
  </si>
  <si>
    <t>The department recently has had an average of about 38% of the starting cohort leave the program. Some do find the field very difficult and do not feel they have the ability or interest to continue in the program. There are always a number that have issues either medical, family or personal issues that prevent them from attending classes and either they withdraw or do not successfully pass courses. There are always some students that have difficulty with study skills and have problems passing the didactic portion of the courses. Because the department is limited on laboratory space we are only able to start cohorts in the Fall semester. If a student does not pass a course because of the prerequisites for subsequent courses a student would be delayed in completion of the program by a year. Some students that are in this situation choose not to stay in the program if there completion would be delayed.</t>
  </si>
  <si>
    <t>It is difficult to solve issues of interest and circumstances that students can’t attend and complete projects. For those that have problems studying and understanding course material the use of tutors could possibly help with this group of students.</t>
  </si>
  <si>
    <t>Perkins can support tutoring for Dental Laboratory Technology students.</t>
  </si>
  <si>
    <t>The AS in Health Sciences grew out of a college-wide need to create an academic home for the thousands of Undeclared Pre-Health students who had completed their pre-requisites but failed to be admitted into a clinical program of their choice. Through the advisement process, many of these students are encouraged to pursue the Health Sciences major as an alternative to the clinical programs after admission is no longer feasible. Hence, many of the 743 students who are currently enrolled in the ASHS program are reluctant to complete the degree without the added value of an applied clinical license that will ensure employment upon completion.</t>
  </si>
  <si>
    <t>By providing our students the opportunity to complete micro-credential certificates and other nonclinical trainings, such as with EHR Go, our students will be better prepared to enter the job market upon the completion of their AS degree in Health Sciences.</t>
  </si>
  <si>
    <t>The Perkins can support  health record training with the purchase of EHR Go licenses.</t>
  </si>
  <si>
    <t>There are a multitude of factors that influence retention. Student preparedness for college level work stands out, this includes technical skill development, soft skills, technological competency, and reading and math skills. Enrollment in HS culinary/hospitality/tourism CTE programs is vital to our enrollment projections and the investment by programs like CCAP and FEF are raising expectations for higher education.</t>
  </si>
  <si>
    <t>Purchase new or replacement equipment to ensure technical skill development is possible. Update media to provide use of emerging technologies to better connect industry professionals from around the globe to students while in class. Update media to provide students the ability to develop marketing and analytical skills. Develop a growing system lab.</t>
  </si>
  <si>
    <t>Perkins can support lab and media supplies and equipment for Hospitality Management.</t>
  </si>
  <si>
    <t>Low retention rates in the HUS Associate Program may result from a combination of academic, personal, and career-related challenges. Many students struggle to balance coursework with work and family responsibilities, leading to stress and disengagement. A lack of academic support, unclear career goals, and limited exposure to real-world applications of their studies can also contribute to students feeling disconnected from the program. Without a clear understanding of how their education translates into career opportunities, students may lose motivation and choose to leave the program.</t>
  </si>
  <si>
    <t>To improve retention, the program can implement targeted academic advising, peer mentoring, and early intervention systems to support students at risk of dropping out. Offering flexible course schedules, including evening and online options, can help accommodate students with outside obligations. Enhancing career readiness preparation through workshops, job shadowing, and internship opportunities can help students connect their studies to future employment. Additionally, fostering a sense of community through student engagement activities and support networks can increase students’ sense of belonging and commitment to completing the program.</t>
  </si>
  <si>
    <t>Perkins funding  career preparation activities such as resume writing workshops, telehealth training, tutoring and mentoring for Human Services students.</t>
  </si>
  <si>
    <t>The Marketing Program needs to offer more updated courses that will meet the needs of today's career opportunities in the marketplace. Students lack knowledge of career options and need assistance with course selections.</t>
  </si>
  <si>
    <t>Provide an assigned Marketing Advisor for each student enrolled in the Marketing Program who will guide the students throughout their entire time at City Tech. This would obviously be a very time consuming endeavor since there are a limited number of marketing faculty in the Marketing Program. Having a specifically assigned advisor would definitely improve both the retention rates as well as the graduate rates of students in the Marketing Program.</t>
  </si>
  <si>
    <t>Perkins can support more student advisement for the Marketing and Management students.</t>
  </si>
  <si>
    <t>Low retention in nursing programs is often driven by academic rigor, financial stress, and limited support services. Students may struggle with demanding coursework, personal responsibilities, or lack access to mentoring and resources that help them succeed. Addressing these challenges holistically can improve student persistence and program completion rates.</t>
  </si>
  <si>
    <t>Implement an academic coaching/mentorship support program especially</t>
  </si>
  <si>
    <t>Perkins funding can support academic coaching for Nursing students.</t>
  </si>
  <si>
    <t>Low retention rates may stem from students underestimating the academic rigor of science and optical coursework or struggling with balancing school, work, and personal responsibilities. Lack of early engagement with the optical field can also contribute to students leaving the program before completion.</t>
  </si>
  <si>
    <t>Improving retention can involve strengthening academic advising, offering targeted tutoring in challenging subjects like optics and anatomy, and creating mentorship opportunities with faculty or industry professionals. Early exposure to hands-on clinical experiences and clearer career pathway guidance can also help students stay motivated and connected to the profession.</t>
  </si>
  <si>
    <t>Perkins funding could support enhanced tutoring services, peer mentoring programs, and career readiness workshops (also can be applied to their respective state examinations) for Vision Care Technology students.</t>
  </si>
  <si>
    <t>Students need guidance and assistance with how best to manage life/work/academics.  Need to learn and/or improve time management skills  Students are often not adequately prepared for the rigors of higher education coursework and are not aware or have access to support mechanisms.  Class size is frequently too large to accommodate the needs of all student learners.   Academic issues include, but are not limited to, challenging courses and coursework; a lack of foundational knowledge, or insufficient academic support services; and/or resource limitations such as insufficient access to necessary equipment, labs, or materials, or a dedicated student area in which to gather and study.  Also, a lack of clear guidance on program requirements, course sequencing, and career paths.</t>
  </si>
  <si>
    <t>Providing one-on-one specific discipline focused tutoring and peer mentorship and sustained advisement.  Providing needed technology and software and continuous upgrades to such equipment/software.  Improving student awareness of support services available to them.   Provide a dedicated student space/area/lounge.  More classroom space to run more sections to reduce class size.</t>
  </si>
  <si>
    <t>Perkins can support tutoring, peer mentoring, upgrade computer lab equipment, and software needs for Law and Paralegal Studies.</t>
  </si>
  <si>
    <t>Minimal resources to address the students tutoring needs especially in the first year of the clinical phase of the program.</t>
  </si>
  <si>
    <t>Continuation of current tutoring program and Update resources/equipment in the Rad Tech laboratory.</t>
  </si>
  <si>
    <t>Perkins can continue to support student tutoring and lab equipment for Radiologic Technology.</t>
  </si>
  <si>
    <t>Insufficient preparatory education discourage students after the design studio. Many tech high schools use old instructional materials and lack exposure to the AEC industry to set career goals. Disengagement with other students</t>
  </si>
  <si>
    <t>Tutoring support and social events for associates degree student to engage and develop soft skills advisement + mentoring and connection with faculty.</t>
  </si>
  <si>
    <t>Perkins can support  ARCH students with academic tutoring, and mentoring.</t>
  </si>
  <si>
    <t>Financial barriers and family obligations.</t>
  </si>
  <si>
    <t>Advertising scholarships, internships and connecting with on campus employment opportunities.</t>
  </si>
  <si>
    <t>Peer mentoring, tutoring - students can earn money while working on campus for Civil Engineering students.</t>
  </si>
  <si>
    <t>Design and art classes are not just a way of thinking but also represent a shift from high school. The language of typography and principles are the main areas where students tend to drop off.</t>
  </si>
  <si>
    <t>Instead of focusing on technical skills, we need time to help a creative person “see." This requires training and unlearning bad habits that are solely aimed at getting good grades, not learning how to think like a creative person.</t>
  </si>
  <si>
    <t>Perkins can provide workshops and supplies that all provide a more tactile approach to learning for COMD students.</t>
  </si>
  <si>
    <t>Students face challenges balancing coursework with employment, limited tutoring hours, and lack of early exposure to applied projects.</t>
  </si>
  <si>
    <t>Expand peer mentoring, bridge workshops for first-year students, and hands-on project modules in introductory courses.</t>
  </si>
  <si>
    <t>Support for peer mentors, evening tutoring, and faculty-led skill bootcamps focused on embedded systems and coding projects.</t>
  </si>
  <si>
    <t>Academic Challenges: Students may struggle with course rigor, lack foundational skills, or insufficient academic support.  Financial Barriers: Tuition, books, or living expenses can cause students to drop out or reduce course loads.  Career Uncertainty: Lack of clarity about career pathways or practical applications of the degree can decrease motivation.  Insufficient Advising: Limited guidance on course planning, transfer pathways, or skill development can lead to delays or dropout.</t>
  </si>
  <si>
    <t>Peer-Based Tutoring and Mentoring: Pair new students with successful peers to provide academic support and guidance.  Early Intervention Programs: Identify at-risk students through performance tracking and provide counseling, tutoring, or workshops.  Financial Assistance and Resource Access: Support with textbooks, supplies, or emergency grants to reduce financial stress.  Enhanced Advising and Counseling: Offer structured academic advising, mental health support, and personalized study plans.</t>
  </si>
  <si>
    <t xml:space="preserve">Perkins can fund tutoring, peer mentoring, workshops and advisement for Computer Information Systems students. Also professional development for faculty to support at-risk students. </t>
  </si>
  <si>
    <t>Peer mentoring, tutoring - students can earn money while working on campus for Construction Management students.</t>
  </si>
  <si>
    <t>Insufficient funding to provide the desired educational environment for the students such as for equipment, space, and hiring new full time faculty.</t>
  </si>
  <si>
    <t>Support from decision makers to provide space, equipment and new faculty.</t>
  </si>
  <si>
    <t>Perkins can support lab equipment and supplies for Electrical Engineering Technology students.</t>
  </si>
  <si>
    <t>Program retention though not perfect is satisfactory.</t>
  </si>
  <si>
    <t/>
  </si>
  <si>
    <t>Lack of updated curriculum and lack of pathways.</t>
  </si>
  <si>
    <t>Curriculum update, add more equipment.  Create articulation and develop apprenticeship program with local industries .</t>
  </si>
  <si>
    <t>Perkins can support updated lab equipment for Industrial Design Technology students.</t>
  </si>
  <si>
    <t>Possible reason for low rates is lack in career pathways and motivation</t>
  </si>
  <si>
    <t>Apprenticeship, internship and incentives.</t>
  </si>
  <si>
    <t xml:space="preserve">TARGETS FOR 2025-2026  </t>
  </si>
  <si>
    <t>The percentage of CTE concentrators who receive a recognized postsecondary credential during participation in or within 1 year of program completion. (2P1)</t>
  </si>
  <si>
    <t>n/a</t>
  </si>
  <si>
    <t>Students faced with the challenge of a program heavy with mathematics. Students transfer to other degree programs.</t>
  </si>
  <si>
    <t>We are providing support via tutoring, holding check-in events, and providing information about our baccalaureate programs.</t>
  </si>
  <si>
    <t>Additional funding for tutoring.</t>
  </si>
  <si>
    <t>Students delay graduation due to difficulty completing key courses. -Lack of industry certifications reduces job confidence.  Financial and time constraints for working students.</t>
  </si>
  <si>
    <t>Introduce structured graduation planning and advisement. - Offer certification prep workshops (QuickBooks, Excel, Data Analytics). - Provide internship opportunities to connect coursework with careers.</t>
  </si>
  <si>
    <t>Perkins can support advisement, and certification workshops for Accounting students.</t>
  </si>
  <si>
    <t xml:space="preserve">Students require additional advisement and assistance with professional skills. </t>
  </si>
  <si>
    <t xml:space="preserve">Provide more advisement, and support for professional skills. </t>
  </si>
  <si>
    <t>Perkins can support professional resume and cover letter writing assistance for Business &amp; Technology of Fashion students.</t>
  </si>
  <si>
    <t>Students need more  practice on instrumentation and radiographic exposures.  Students need more preparation for board exams.</t>
  </si>
  <si>
    <t>Continue to offer small-group instrumentation and radiography tutoring and increase the number of available sessions to accommodate. Provide students with workshops on test-taking skills and  board review sessions in subject areas.</t>
  </si>
  <si>
    <t>Perkins can support tutoring, workshops on test-taking and exam preparation for Dental Hygiene students.</t>
  </si>
  <si>
    <t>The last two years we have been trending downward. The cohort that started in the Fall of 2022 we had 54% graduation rate for the last years cohort that started in the fall of 2023 we had a 43% graduation rate.  There are two courses, one in the first year’s fall semester and one in the second year fall semester in which students have the most difficulty and we have the higher rate of students not passing the courses. The first course is RESD 1110 Tooth Morphology and the second course is RESD 2310 Principles of Occlusion.</t>
  </si>
  <si>
    <t>Students need additional study aids that assist in studying in the area of tooth morphology and occlusion. Additional replica skulls, tooth models, and articulators would aid students in study of anatomy and occlusion.</t>
  </si>
  <si>
    <t>Perkins can support purchase of equipment and supplies for Dental Laboratory Technology.</t>
  </si>
  <si>
    <t>Many of our ASHS students transfer into the BS in Healthcare Policy &amp; Management program before completing their AS degree. Other students transfer out of the program in search of a clinical program.</t>
  </si>
  <si>
    <t>Students will be able to develop proficiency in electronic health records and coding with the  purchase licenses for the HSCI 1101 course.</t>
  </si>
  <si>
    <t>Perkins can support the purchase of EHR licenses for Health Science.</t>
  </si>
  <si>
    <t>Student in the first year of the program drop at significantly higher rates that those registered in the sophomore level courses. Students struggle to meet the learning outcomes of research seminar and accounting courses.</t>
  </si>
  <si>
    <t xml:space="preserve">Develop a peer mentoring program to support first year students. Train student leaders to be peer mentors. Track peer mentor activities. Develop a laboratory orientation. </t>
  </si>
  <si>
    <t>Perkins can provide peer mentors, workshops for laboratory orientation for Hospitality Management students.</t>
  </si>
  <si>
    <t>Low graduation rates in the Human Services (HUS) program may be attributed to several factors, including academic and personal challenges faced by students balancing school, work, and caregiving responsibilities. Many students enter the program with limited academic preparation or support systems, which can lead to course withdrawals or delays in completion. Additionally, a lack of structured career guidance and connection between coursework and real-world job opportunities may reduce motivation and persistence toward graduation.</t>
  </si>
  <si>
    <t>To improve graduation strategies include increasing student engagement, academic support, and career relevance. Embedding certification programs like telehealth into weekly assignments can help students manage workload and stay on track. Providing structured advising, early alerts for at-risk students, and clearer connections between coursework and career pathways can also boost motivation and persistence. Making key components, such as certification, a graded requirement reinforces their value and encourages completion.</t>
  </si>
  <si>
    <t>Perkins can support telehealth certification, and additional advisement for Human Services students.</t>
  </si>
  <si>
    <t>Graduation rates are directly related to the retention rates in the Marketing Program.</t>
  </si>
  <si>
    <t>Low graduation rates in nursing programs can result from a combination of academic, personal, and institutional factors. Common causes include the demanding nature of the curriculum, financial hardship, lack of academic support, and challenges in clinical placements. Additionally, poor advising, mental health struggles, and a lack of sense of belonging—especially among underrepresented students—can contribute to students leaving before completion.</t>
  </si>
  <si>
    <t>To address low graduation rates, there is a need to implement early academic interventions, provide financial and mental health support, and improve advising and clinical readiness. Creating a supportive and inclusive learning environment also helps students stay engaged and persist through program completion.</t>
  </si>
  <si>
    <t>Perkins funds can be used to offer academic coaching to  Nursing students.</t>
  </si>
  <si>
    <t>Graduation rates are high but  students take extended time to complete coursework due to part-time enrollment or financial challenges.  Many students also cannot afford certification exam needed for employment.</t>
  </si>
  <si>
    <t>Strategies to improve graduation rates include increasing access to advising, and providing support for licensing exam preparation. Strengthening partnerships with optical employers for internship and employment opportunities can also motivate students to complete their degrees.</t>
  </si>
  <si>
    <t xml:space="preserve"> Perkins funding support Vision Care Technology students to take their ABO and NCLE licensing exams.</t>
  </si>
  <si>
    <t>When students do not successfully pass/complete required courses, this results in delay in graduation and so, negatively impacts the students' abilities to start their careers or continue the pursuit of further education in a timely and fluid and continuous manner.  Students then become discouraged and perhaps drop out/discontinue their higher educational pursuits.  If they do continue, graduation is delayed by at least a year due to course sequence and/or pre/co requisites.</t>
  </si>
  <si>
    <t>Workshops to review study skills in the first year of their studies and other similar workshops as degree requirements become more challenging.   Students will benefit from having access to tutoring earlier on in their college career to ensure they  successfully complete course work, stay on target with degree requirements, and maintain the ability to move forward in the degree by successfully completing pre and co requisites, and so, graduate.in a timely manner.  Provide classroom-to-career opportunities in the curriculum.</t>
  </si>
  <si>
    <t>Perkins can assist with tutoring  advisement (academic and career based), workshops on time management and study skills, and computer lab needs for Paralegal Studies students.</t>
  </si>
  <si>
    <t>Minimal resources to address the students tutoring needs especially in the first year of the clinical phase of the program, The first semester is rigorous and the most students are unsuccessful, which decrease graduation rates.</t>
  </si>
  <si>
    <t>Continuation of current tutoring program and updated resources/equipment in the Rad Tech laboratory.</t>
  </si>
  <si>
    <t>Transfer to the BTech program before completing the AAS degree; insufficient early advisement.</t>
  </si>
  <si>
    <t>Targeted advisement, milestones tied to core course completion, and tracking of AAS completion before transfer.</t>
  </si>
  <si>
    <t>Perkins can support student advisement for CET students.</t>
  </si>
  <si>
    <t>Lack of Engagement or Motivation: Students may feel disconnected from the program or unclear about career outcomes.  Inadequate Advising: Limited guidance on graduation requirements, transfer pathways, or course planning can slow progression.</t>
  </si>
  <si>
    <t>Academic Support Programs: Tutoring, supplemental instruction, and learning workshops to strengthen skills.  Structured Advising and Graduation Planning: Regular check-ins with advisors to ensure students stay on track.</t>
  </si>
  <si>
    <t>Perkins can support tutoring , mentoring, academic coaching, a provide skill-building and career workshops for Computer Information Systems students.</t>
  </si>
  <si>
    <t>Graduation rates in EC are among best at NYCCT but we still have room for improvement.</t>
  </si>
  <si>
    <t>Tutoring and access to  MY HVAC LAB online tutoring tools would benefit students.</t>
  </si>
  <si>
    <t>Perkins could support Environmental Control Technology students with  laptops and MY HVAC Lab subscriptions.</t>
  </si>
  <si>
    <t>Apprenticeship, Internship and Incentives.</t>
  </si>
  <si>
    <t>The percentage of CTE concentrators in career and technical education programs and programs of study that lead to non-traditional fields. (3P1)</t>
  </si>
  <si>
    <t>Overall</t>
  </si>
  <si>
    <t>Architectural Technology</t>
  </si>
  <si>
    <t>No gaps.</t>
  </si>
  <si>
    <t xml:space="preserve">Computer Science/Engineering programs have traditionally had fewer women students. </t>
  </si>
  <si>
    <t>More women faculty role models for students are needed.</t>
  </si>
  <si>
    <t>Perkins can support women speakers from Computer related industries.</t>
  </si>
  <si>
    <t>Dental Hygiene has traditionally been a 'female' profession. Current student population is ~10% male (which is above the U.S. national average)</t>
  </si>
  <si>
    <t>Outreach to male students to increase their applications to the program, retention and graduation from the DH program</t>
  </si>
  <si>
    <t>Perkins can support outreach to male student to increase application to Dental Hygiene.</t>
  </si>
  <si>
    <t>Men may be less likely to pursue nursing as a career due to societal and media-driven stereotypes that portray it as a predominantly female profession. Additionally, there may be insufficient outreach efforts in high schools to inform students (especially young men) about nursing as a viable and rewarding career path.</t>
  </si>
  <si>
    <t>A targeted outreach in high schools, such as career talks, mentorship programs, and collaboration with counselors, can help young men see nursing as a viable and rewarding career option.</t>
  </si>
  <si>
    <t>Enrollment of women in engineering technology programs is consistently low on the national level. Lack of role models and exposure to career in the K-12 experience</t>
  </si>
  <si>
    <t>Marketing to increase female recruitment and retention.</t>
  </si>
  <si>
    <t>Outreach to women in high schools, female engineer panel sessions, and collaboration with Women in Technology organizations.</t>
  </si>
  <si>
    <t>More high school- college interactions. Help female students interested in engineering with financial supports.</t>
  </si>
  <si>
    <t>Field does not have a big female presence. This carries over into training.</t>
  </si>
  <si>
    <t>Curriculum update, add more equipment,  Create articulation and develop apprenticeship program with local industries .More women students will join IND program and local industries will be attracted to hire our students.</t>
  </si>
  <si>
    <t>Awareness and incentive. Connect to Women club and give direct incentive to women students.</t>
  </si>
  <si>
    <t>Chart 4: Program Performance: Size, Scope, and Quality</t>
  </si>
  <si>
    <r>
      <rPr>
        <b/>
        <sz val="11"/>
        <color theme="1"/>
        <rFont val="Calibri"/>
        <family val="2"/>
        <scheme val="minor"/>
      </rPr>
      <t>DIRECTIONS:</t>
    </r>
    <r>
      <rPr>
        <sz val="11"/>
        <color theme="1"/>
        <rFont val="Calibri"/>
        <family val="2"/>
        <scheme val="minor"/>
      </rPr>
      <t xml:space="preserve">  Review New York State's definitions for size, scope, and quality below and evaluate all programs at the institution to ensure that they meet size, scope, and quality guidelines. 
</t>
    </r>
    <r>
      <rPr>
        <b/>
        <sz val="11"/>
        <color theme="1"/>
        <rFont val="Calibri"/>
        <family val="2"/>
        <scheme val="minor"/>
      </rPr>
      <t xml:space="preserve">
SIZE
--eligible institutions must have a minimum of five approved CTE programs and the ability to generate a minimum of $50,000 in formula funding on their own or by partnering with another institution in the form of a consortium.
SCOPE
-- programs must prepare concentrators for employment in high-skill, high-wage, or in-demand careers. Programs must lead to technical skill proficiency or a recognized postsecondary credential. Scope must ensure all students are provided with equitable access to CTE programs of study.
QUALITY
-- is measured by evaluation of the program’s progress on the Core Indicators of Performance as compared to federal and state targets.	</t>
    </r>
  </si>
  <si>
    <t>TARGET</t>
  </si>
  <si>
    <t xml:space="preserve">HOW DO PROGRAMS MEET THE TARGET </t>
  </si>
  <si>
    <t>PROGRAMS THAT DO NOT MEET THE TARGET (LIST EITHER ALL PROGRAMS OR EXPLAIN BY SPECIFIC PROGRAMS, IF APPLICABLE)</t>
  </si>
  <si>
    <t>STRATEGIES TO ENSURE ALL STUDENTS  MEET THE TARGET (WHERE NEEDED)</t>
  </si>
  <si>
    <t>All programs prepare concentrators for employment in high-skill, high-wage, or in-demand careers.</t>
  </si>
  <si>
    <t>All programs remain up-to-date with accreditation standards and have industry advisory boards.</t>
  </si>
  <si>
    <t>All programs lead to technical skill proficiency or a recognized postsecondary credential.</t>
  </si>
  <si>
    <t>City Tech is accredited by Middle States Commission on Higher Education. Programs that have professional accreditation include: Engineering  programs are accredited by ABET, Dental Hygiene and Restorative Dentistry by CODA, Hospitality Management by  ACPHA, Nursing by ACEN, Paralegal Studies by  ABA , Radiological Technology by JCERT and Human Services by CSHSE.</t>
  </si>
  <si>
    <t xml:space="preserve">All students will be provided with equitable access to CTE programs of study. </t>
  </si>
  <si>
    <t>Admission to the college is open admissions. There are no barriers preventing students from accessing CTE programs at City Tech, 80% of the student population receives need-based aid.</t>
  </si>
  <si>
    <t>All programs will achieve performance targets established for Perkins V performance indicators, as compared to federal and state targets.</t>
  </si>
  <si>
    <t>The average of all programs for 1P1 is 59.84% abovethe 41% target.</t>
  </si>
  <si>
    <t>Chemical Technology, Business Technology of Fashion, Opthmalic Dispensing, Radiological Technology, and Civil Engineering.</t>
  </si>
  <si>
    <t>Strategies include tutoring, peer mentoring, advisement, assistance with career /life skills and readiness. Up-to-date equipment/software for programs.</t>
  </si>
  <si>
    <t>Perkins can support, tutoring, mentoring, advisement, and assistance with career/life skills. Update equipment/software to industry standards.</t>
  </si>
  <si>
    <t>The average for all programs for 2P1 is 31.33% below the 53.09% target. Only two programs are about target percentage; Dental Laboratory Technology and Ophthalmic Dispensing.</t>
  </si>
  <si>
    <t>Chemical Technology, Computer Science, Accounting, Business Technology of Fashion, Dental Hygiene, Health Science, Hospitality Management, Marketing, Management &amp; Sales, Nursing,  Paralegal Studies, Radiologic Technology, Architectural Technology, Civil Engineering, Communication Design, Computer Engineering Technology, Computer Information Technology, Electrical Engineering Technology, Environmental Control Technology, Industrial Design and Mechanical Engineering Technology.</t>
  </si>
  <si>
    <t>Strategies include tutoring, peer mentoring, advisement, assistance with career /life skills and readiness. Up-to-date equipment for programs.</t>
  </si>
  <si>
    <t>Perkins can support, tutoring, mentoring, advisement, and assistance with career/life skills. Update equipment to industry standards.</t>
  </si>
  <si>
    <t>The average for all programs for 3P1 is 19.67% below the 27.75% target. Programs above the target include Architectural Technology, Accounting, and Industrial Design.</t>
  </si>
  <si>
    <t>Computer Science,  Dental Hygiene, Nursing,  Paralegal Studies, Civil Engineering,  Computer Engineering Technology, Computer Information Technology, Electrical Engineering Technology, Environmental Control Technology, and Mechanical Engineering Technology.</t>
  </si>
  <si>
    <t>Update and continue to recruit and support women in computational and engineering technology programs.</t>
  </si>
  <si>
    <t>Perkins can support recruitment activities.</t>
  </si>
  <si>
    <r>
      <t>New York State’s Perkins V Performance Levels </t>
    </r>
    <r>
      <rPr>
        <b/>
        <sz val="11"/>
        <color rgb="FF000000"/>
        <rFont val="Calibri"/>
        <family val="2"/>
        <scheme val="minor"/>
      </rPr>
      <t>for Postsecondary Programs</t>
    </r>
  </si>
  <si>
    <r>
      <t>Postsecondary Indicators </t>
    </r>
    <r>
      <rPr>
        <sz val="11"/>
        <color rgb="FF000000"/>
        <rFont val="Calibri"/>
        <family val="2"/>
        <scheme val="minor"/>
      </rPr>
      <t> </t>
    </r>
  </si>
  <si>
    <t xml:space="preserve">Baseline Level </t>
  </si>
  <si>
    <r>
      <t>Performance Levels</t>
    </r>
    <r>
      <rPr>
        <sz val="11"/>
        <color rgb="FF000000"/>
        <rFont val="Calibri"/>
        <family val="2"/>
        <scheme val="minor"/>
      </rPr>
      <t> </t>
    </r>
    <r>
      <rPr>
        <b/>
        <sz val="11"/>
        <color rgb="FF000000"/>
        <rFont val="Calibri"/>
        <family val="2"/>
        <scheme val="minor"/>
      </rPr>
      <t>by application year</t>
    </r>
  </si>
  <si>
    <t>revised</t>
  </si>
  <si>
    <t>2025-2026</t>
  </si>
  <si>
    <t>2026-2027</t>
  </si>
  <si>
    <t>2027-2028</t>
  </si>
  <si>
    <t>2028-2029</t>
  </si>
  <si>
    <t>1P1: Postsecondary Retention and Placement</t>
  </si>
  <si>
    <t>2P1: Earned Recognized Postsecondary Credential</t>
  </si>
  <si>
    <t>3P1: Non-Traditional Program Enrollment</t>
  </si>
  <si>
    <t>Chart 5: Program of Study Implementation</t>
  </si>
  <si>
    <t xml:space="preserve">DIRECTIONS: The term ‘program of study’ means a coordinated, nonduplicative sequence of academic and technical content at the secondary and postsecondary level that —
(A)	Incorporates challenging State academic standards, including those adopted by a State under section 1111(b)(1) of the Elementary and Secondary Education Act of 1965;
(B)	Addresses both academic and technical knowledge of skills, including employability skills;
(C)	Is aligned with the needs of industries in the economy of the State, region, Tribal community, or local area;
(D)	Progresses in specificity (beginning with all aspects of an industry or career cluster and leading to more occupation-specific instruction);
(E)	Has multiple entry and exit points that incorporate credentialing; and 
(F)	Culminates in the attainment of a recognized postsecondary credential.
Evaluate each of your NYSED-approved programs to determine the strengths or gaps that may exist in each program in terms of implementing programs of study.  Based on your gaps, identify specific needs that can be addressed through Perkins funding.
</t>
  </si>
  <si>
    <t>IMPLEMENTATION OF:</t>
  </si>
  <si>
    <t>PROGRAM</t>
  </si>
  <si>
    <t>STRENGTHS (IDENTIFY BY SPECIFIC PROGRAM)</t>
  </si>
  <si>
    <t>GAPS (IDENTIFY BY SPECIFIC PROGRAM)</t>
  </si>
  <si>
    <t xml:space="preserve">Access to career advisement and development opportunities for all students </t>
  </si>
  <si>
    <t>Ties to InnovATEbio network and the association with CSHL DNA Learning Center offers a wide network nationwide with ongoing workshops online. This includes the stepping stone micro credentialing offered through the Bioscience Core Skills Initiative.</t>
  </si>
  <si>
    <t>No gaps, program is new</t>
  </si>
  <si>
    <t>Micro credentialing training and examination</t>
  </si>
  <si>
    <t>Perkins could support student certification costs for Biotechnology program.</t>
  </si>
  <si>
    <t xml:space="preserve"> The Chemistry Club and advisor organize events specific to chemistry field.</t>
  </si>
  <si>
    <t>The college Professional Development Center (PDC)serves all City Tech students. Their services are not specific to the chemistry field.</t>
  </si>
  <si>
    <t>Provide additional mentoring and internships opportunities.</t>
  </si>
  <si>
    <t>Perkins can support external speakers from industry for Chemical Technology students.</t>
  </si>
  <si>
    <t>Students typically continue to a bachelor's program, graduates have multiple transfer pathways.  The Professional Development Center (PDC) assists with career development.</t>
  </si>
  <si>
    <t>The program does not have specific advisement or development activities.</t>
  </si>
  <si>
    <t>Work collaboratively with other departments to provide career advisement.</t>
  </si>
  <si>
    <t>Dedicated career services office and faculty advisement. - Workshops on resume building and interview preparation.</t>
  </si>
  <si>
    <t>Limited industry-specific career events for accounting students. - Advisement often focuses on academics, not career pathways. - Few opportunities for networking with professionals in emerging tech areas.</t>
  </si>
  <si>
    <t>Expand career panels and employer networking events. - Integrate career planning into curriculum  - Offer job shadowing and mentorship programs.</t>
  </si>
  <si>
    <t>Perkins can support career development workshops.</t>
  </si>
  <si>
    <t>Advisement is important to our program</t>
  </si>
  <si>
    <t>Only two  full time faculty to advise over 400 students</t>
  </si>
  <si>
    <t>Career advisement is needed.</t>
  </si>
  <si>
    <t>Perkins can support faculty advisement for Business &amp; Technology of Fashion students.</t>
  </si>
  <si>
    <t>Faculty advisors provide mentoring and career advisement; invited speakers present opportunities for students in the DH profession and industry.</t>
  </si>
  <si>
    <t>Students would benefit from mentoring from recent graduates</t>
  </si>
  <si>
    <t>Establish and support mentoring program by recent graduates.</t>
  </si>
  <si>
    <t>Perkins can support  Dental Hygiene mentors.</t>
  </si>
  <si>
    <t>The Department has a number of dentists and dental laboratory representatives that come to the college to speak with students in the program about career opportunities. There are a large number of labs in the local area.</t>
  </si>
  <si>
    <t>Some presenters have come to the college in the past and done hands-on demonstrations for the students but are not able to do it every year due to the cost of the materials they brought for their demonstrations.</t>
  </si>
  <si>
    <t>continue to seek guest speakers from local labs and dental offices and attendees from industry conferences</t>
  </si>
  <si>
    <t>Perkins can support funds for demonstration materials for industry events for Dental Laboratory Technology.</t>
  </si>
  <si>
    <t>We have a dedicated senior academic advisor who works with  students on programmatic and career advisement. Also, the curriculum in Introduction to Health Delivery and Careers (HSCI 1101) was redeveloped to better represent what types of jobs are available to students who hold an AS in Health Sciences. Through career mapping that coincides with the curriculum, students can acquire skills such as resume writing and interviewing skills both in their classes and through the Professional Development Center.</t>
  </si>
  <si>
    <t>The ASHS program does not provide any internship opportunities for students.</t>
  </si>
  <si>
    <t>Micro-credential certificates are the most direct way in which our students can develop career-ready skills.</t>
  </si>
  <si>
    <t>Perkins can support certifications for Health Science students.</t>
  </si>
  <si>
    <t xml:space="preserve"> The department has developed a career readiness curriculum map. </t>
  </si>
  <si>
    <t>We have had a significant number of retirements of experienced advisors and anticipate more through 2029.  Students are struggling to find paid internships.  We need to ensure the content of the career infused degree map is applied in each course.</t>
  </si>
  <si>
    <t>Train new faculty to utilize the tools available in the advising process. Develop a laboratory, research seminar, and internship orientation. Track content of the career infused degree map.</t>
  </si>
  <si>
    <t>The HUS program offers students access to career advisement through faculty advisors and career services, helping students explore pathways in social work, mental health, and community services. Opportunities such as guest speakers, job fairs, and resume workshops support career development and connect students with real-world employment options.</t>
  </si>
  <si>
    <t>Many students underutilize career advisement services due to limited awareness, scheduling conflicts, and a lack of dedicated staffing to provide consistent, individualized support. Additionally, career development is not fully integrated into the curriculum,  students do not understand how their academic progress connects to future employment opportunities—ultimately impacting engagement and program completion.</t>
  </si>
  <si>
    <t xml:space="preserve"> Students should be consistently encouraged to engage with career advisement services early and throughout their academic journey. Faculty can support this by referring students to advisors and reinforcing the importance of career planning. Additionally, offering structured academic support, flexible scheduling options, and clearer connections between coursework and career pathways can help students stay motivated and persist through to graduation.</t>
  </si>
  <si>
    <t>Perkins can support workshops for career exploration for Human Services students.</t>
  </si>
  <si>
    <t>The majority of the students in the Marketing Program either work full-time or part-time for a variety of businesses, government agencies and non-profit companies, institutions and organizations throughout the Tri-State New York City Area and work on projects many of the companies in the NYC Area, which requires them to interact with business professionals across a wide spectrum of businesses located in NYC.</t>
  </si>
  <si>
    <t>The Marketing Program does not currently have an Internship for the students in the program.</t>
  </si>
  <si>
    <t>To develop an Internship Program for the students in the Marketing Program.</t>
  </si>
  <si>
    <t>Meeting with advisers provide students the opportunity to learn about career opportunities for nurses.</t>
  </si>
  <si>
    <t>Need to enhance programming that focus on career and development opportunities</t>
  </si>
  <si>
    <t>Offer 1-2 workshops per academic year focused on career opportunities for nurses</t>
  </si>
  <si>
    <t>Perkins can support career development workshops for Nursing students.</t>
  </si>
  <si>
    <t>Students have access to faculty mentorship and basic career guidance related to optical industry pathways.</t>
  </si>
  <si>
    <t>Some non-retail setting career services and structured job placement support are limited.</t>
  </si>
  <si>
    <t>Develop stronger partnerships with employers and host career workshops or networking events.</t>
  </si>
  <si>
    <t>Perkins funds could support dedicated career counseling services.</t>
  </si>
  <si>
    <t xml:space="preserve"> Students receive career advice and best practice tips during course lectures and also during academic advisement.  A Law Focused Career Degree Map was designed to guide students in reaching career milestones which align with the courses required in their major. The program has a required internship course. </t>
  </si>
  <si>
    <t xml:space="preserve">Students are often not aware of the career advisement opportunities that support their program.  With an increase in the number of students enrolled in our degree and the decrease in number of full-time faculty in the department, the ratio of students to advisors poses real challenges for both students and faculty in terms of adequate and sufficient advisement and time for advisement. </t>
  </si>
  <si>
    <t>Improve communication about existing career advisement and counseling services offered by the college and strengthen the service areas to provide targeted career advisement based on students' majors; provide more job search strategies and interview techniques; and expand and strengthen partnerships with industry professionals, organizations, and alumni.  Implement more and continuous interactive workshops and seminars that focus on career-related topics including resume and cover letter writing.   Additional advisement hours/Town Hall sessions for students.</t>
  </si>
  <si>
    <t xml:space="preserve">Perkins  can support   funding for additional/ advisement hours for  Paralegal Studies students with their assigned faculty advisors. </t>
  </si>
  <si>
    <t>The department provides monthly information sessions (town halls), continues advisement throughout the academic year. The program also provides a career recruitment fair for our students.</t>
  </si>
  <si>
    <t>Not enough advisers for the volume of students in our ever growing major.</t>
  </si>
  <si>
    <t>Additional advisors for students in the major</t>
  </si>
  <si>
    <t>Available in video format ( career options) , easy to access advisement schedule, town halls to point out resources, internship coordinator .</t>
  </si>
  <si>
    <t>First and second year students do not seek out career information or engage with it.</t>
  </si>
  <si>
    <t>Micro credentialing to build on interests support for confidence and soft skills</t>
  </si>
  <si>
    <t>Perkins can support certification workshops to increase exposure to career opportunities for Architectural Technology students.</t>
  </si>
  <si>
    <t>Students in  cohort groups like ASAP, ACE, CSTEP, and SSTEM have  access but the general population sometimes does not.</t>
  </si>
  <si>
    <t>Lack of communication to students and lack of student engagement</t>
  </si>
  <si>
    <t>Host workshops for students, hire career advisors.</t>
  </si>
  <si>
    <t>Perkins can support career workshops.</t>
  </si>
  <si>
    <t>The Communication Design (COMD) program boasts a robust BFA internship site. However, career advisement within the AAS program requires improvement. It is recommended to implement a simplified advisement program for AAS students, including scheduled check-ins and defined milestones.</t>
  </si>
  <si>
    <t>It is challenging to generate consistent student interest and participation in extracurricular activities when students are enrolled in multiple course sections.</t>
  </si>
  <si>
    <t>Integrate the "Meet the Pros" lecture series into the curriculum to boost student interest in the classroom.</t>
  </si>
  <si>
    <t>Paying an honorarium for guest speakers and workshop facilitators can be funded by Perkins for Communication Design students.</t>
  </si>
  <si>
    <t>Computer Engineering Technology</t>
  </si>
  <si>
    <t>Advisement through the Professional Development Center (PDC), CUNY EDGE, and faculty guidance.</t>
  </si>
  <si>
    <t>Limited coordination between program faculty and career services; insufficient tracking of placement outcomes.</t>
  </si>
  <si>
    <t>Integrate career modules into coursework and enhance internship partnerships.</t>
  </si>
  <si>
    <t xml:space="preserve"> Perkins can support for career readiness workshops.</t>
  </si>
  <si>
    <t>Dedicated Career Services: Students have access to career counselors who provide guidance on resume writing, interview skills, and job searches.  Industry Exposure: Opportunities for internships, co-op programs, and industry partnerships give students practical experience.  Workshops and Seminars: Regular sessions on career pathways, professional skills, and networking are available.</t>
  </si>
  <si>
    <t>Limited One-on-One Advising: Not all students receive personalized career guidance tailored to their goals.  Awareness Issues: Some students are unaware of existing career services or how to access them.  Insufficient Industry Partnerships: Limited employer engagement may restrict internship or job opportunities.  Skills Alignment: Students may not get enough support in aligning their academic skills with industry needs.</t>
  </si>
  <si>
    <t>Enhanced Career Counseling: Increase availability of one-on-one career advising sessions.  Career Workshops and Bootcamps: Offer skill-specific sessions such as technical skills, soft skills, and industry certifications.  Strengthen Employer Partnerships: Collaborate with local businesses and organizations to expand internships and job placements.  Student Awareness Campaigns: Promote career resources through orientations, newsletters, and social media.  Integrate Career Planning in Curriculum: Include career mapping, portfolio development, and industry-relevant projects.</t>
  </si>
  <si>
    <t xml:space="preserve">Perkins can support  Career Workshops and Seminars and  expand capacity for individualized student guidance for CIS students. </t>
  </si>
  <si>
    <t>The department provides as much peer advisement, involvement of students with three students clubs, frequent seminars, etc., as it can but could be enhanced and expanded.</t>
  </si>
  <si>
    <t>Lack of sufficient fund to engage students in learning more about industries.</t>
  </si>
  <si>
    <t>Providing support for students' clubs to provide the students with the industrial developments and their role in the nation's economy working in engineering fields.</t>
  </si>
  <si>
    <t>Program has a strong graduation rate.</t>
  </si>
  <si>
    <t>Students lack career experiences</t>
  </si>
  <si>
    <t>Develop relationships toward entry level/ helper positions</t>
  </si>
  <si>
    <t>The program offers unique blend in engineering and arts. Design and manufacturing companies such as Auto makers, automation, toy makers look for designers and design engineers.</t>
  </si>
  <si>
    <t>Small number of faculty and adjuncts in department to provide career advisement.</t>
  </si>
  <si>
    <t>Additional faculty and advisors are needed.</t>
  </si>
  <si>
    <t>Fulltime and Adjunct faculty have industry experience and connections that help students developing project based learning.</t>
  </si>
  <si>
    <t>We don't have sufficient full-time instructors and Technicians.</t>
  </si>
  <si>
    <t>Need to hire more faculty and Technicians.</t>
  </si>
  <si>
    <t>Programs that will help all students develop industry-based technical skills for success in a field of study</t>
  </si>
  <si>
    <t>Desire to have recognized micro credentials offered within the program.</t>
  </si>
  <si>
    <t xml:space="preserve">The AS in Chemical Technology provides graduates with the foundations for a bachelor’s degree or higher in disciplines such as chemistry, biochemistry, chemical engineering, education, applied mathematics and other related sciences. </t>
  </si>
  <si>
    <t>There are certifications, which could benefit students in Chemistry but those certifications are not offered. They are external and difficult to secure for associate degree students.</t>
  </si>
  <si>
    <t>New laboratory equipment's, needed software, electronic devices  such as voltmeters, ohmmeters, laptops,  calculators, etc.</t>
  </si>
  <si>
    <t>Perkins could provide for lab equipment for Chemical Technology.</t>
  </si>
  <si>
    <t>Mathematics combined with basic programing skills is a powerful combination.</t>
  </si>
  <si>
    <t>Students lack soft skills, such as communication skills.</t>
  </si>
  <si>
    <t>Faculty can reinforce the need for students to have basic skills.</t>
  </si>
  <si>
    <t>Perkins can support for activities to improve communication skills for Computer Science students.</t>
  </si>
  <si>
    <t>Strong foundation in financial accounting and auditing principles. - Use of QuickBooks and Excel in coursework. - Faculty with CPA credentials and industry experience.</t>
  </si>
  <si>
    <t>Limited exposure to data analytics tools and cloud-based platforms. - Few certification opportunities embedded in program.</t>
  </si>
  <si>
    <t>- Incorporate data analytics modules. - Offer certification prep courses (QuickBooks, Excel Specialist). - Provide hands-on training with cloud accounting systems.</t>
  </si>
  <si>
    <t xml:space="preserve">Perkins can support funds for accounting software, certification workshops and exam fees. </t>
  </si>
  <si>
    <t>Program has had enrollment growth.</t>
  </si>
  <si>
    <t>There is a need for  technology and fashion databases.</t>
  </si>
  <si>
    <t xml:space="preserve">Add technology and
Technological Fashion Databases
</t>
  </si>
  <si>
    <t>Perkins can support  fashion databases such as Fashion Scoops or Style sight.</t>
  </si>
  <si>
    <t>We have continuously introduced industry-based technical/clinical skills to students based on the current developments in the dental hygiene profession</t>
  </si>
  <si>
    <t>We are not up to date on some of the equipment widely utilized in the dental hygiene practice post-graduation</t>
  </si>
  <si>
    <t>Purchase and introduce current equipment and technologies,  such  soft-tissue lasers intra-oral cameras and Guided Biofilm Management systems (GBT).</t>
  </si>
  <si>
    <t>Perkins can support Dental Hygiene students with lab equipment.</t>
  </si>
  <si>
    <t>The program has a broad coverage of all aspects of the dental laboratory industry. Which has a mix of older traditional techniques with new cad/cam and modern materials.</t>
  </si>
  <si>
    <t>The exercises we have for the students are more heavily geared to older traditional techniques. We have continually improved our capabilities in using newer CAD/CAM technologies, but we have a ways to go to provide a more robust course of study with the newer techniques and materials.</t>
  </si>
  <si>
    <t>Improve our equipment and materials, CAD/CAM software and acquisition of 3D printing materials for Dental Lab Technology students.</t>
  </si>
  <si>
    <t>Perkins can support funding for software and materials for Dental Lab Technology students.</t>
  </si>
  <si>
    <t>Knowledge of electronic health records is a base-line expectation of most hiring managers in the nonclinical healthcare sector.</t>
  </si>
  <si>
    <t>Students have 12 weeks to master these skills through a series of modules and a certificate upon completion.</t>
  </si>
  <si>
    <t>The program is developing a certificate in EHR Go, which includes new modules to be completed in HSCI 1101.</t>
  </si>
  <si>
    <t>Perkins funding can support for the purchase of licenses for Health Sciences program.</t>
  </si>
  <si>
    <t>The curriculum is continually being evaluated by qualified, well prepared educators and advisors.</t>
  </si>
  <si>
    <t>We have had a significant number of retirements by experienced faculty members and anticipate more through 2029.  Outdated equipment at risk of failure. Poorly equipped media in labs and classrooms.</t>
  </si>
  <si>
    <t>Update or replace refrigerators, cookware, media equipment, and meeting equipment. Build a computer lab. Build a hydroponic or grow lab.</t>
  </si>
  <si>
    <t>Perkins can fund purchase kitchen equipment, computers, media equipment, meeting equipment and hydroponic or grow system for Hospitality Management.</t>
  </si>
  <si>
    <t xml:space="preserve">The program  provides valuable hands-on experience through structured internships coordinated by a dedicated internship coordinator. </t>
  </si>
  <si>
    <t>Limited support to internship coordinator and resources restrict the ability to offer supplemental support such as workshops focused on field readiness or professional development. Additionally, the program currently lacks the capacity to organize internship fairs.</t>
  </si>
  <si>
    <t>Expand career readiness initiatives by offering regular workshops on resume writing, interview preparation, and workplace professionalism. Hosting internship fairs would allow students to explore a wider range of placement options and build relationships with potential employers.</t>
  </si>
  <si>
    <t xml:space="preserve">Perkins funding  can support career readiness workshops, including those focused on resume building, interview skills, and workplace expectations. It can also fund the planning and execution of internship fairs, and the  integration of telehealth training into the curriculum, </t>
  </si>
  <si>
    <t>All of the courses in the Marketing Program require that the students have significant knowledge with using documents in MS Word, Power Point, Google Docs, Pdf's, Adobe, etc. and are able to navigate the Internet to use email.</t>
  </si>
  <si>
    <t xml:space="preserve">In the Business Arena, technology requirements are always changing which makes it difficult for students to learn and be knowledgeable about all of the changes in technology. There is a technology gap between the resources, both software and hardware used in colleges and universities as compared to the state-of-the-art technology used in the business world. </t>
  </si>
  <si>
    <t>To maintain relationships with companies in the business arena that can provide: (1) Internships for students to work in those companies which will allow them to be exposed to the latest technological developments and (2) have companies provide employees to train college faculty and students in the latest technology.</t>
  </si>
  <si>
    <t>Perkins can support workshops for technology support for Marketing students.</t>
  </si>
  <si>
    <t>Students complete their clinical training in excellent health care facilities in NYC. They also learn from and are mentored by seasoned clinical instructors.</t>
  </si>
  <si>
    <t>Nursing students need many clinical requirements before they go to clinical. We currently have one HEO who oversees this complex and time-sensitive process.  Failure to submit these clinical requirements in a timely manner could delay start of clinical.</t>
  </si>
  <si>
    <t>Having additional support can help in managing the clinical onboarding process to ensure a timely start of clinical.</t>
  </si>
  <si>
    <t>Perkins could support additional personnel to manage the Nursing clinical onboarding process.</t>
  </si>
  <si>
    <t>Students gain strong foundational skills in lens fabrication, dispensing, and patient care.</t>
  </si>
  <si>
    <t>Training in emerging technologies and artificial intelligence tools is currently limited.</t>
  </si>
  <si>
    <t>Integrate new technology training and expand lab experiences that reflect current industry practices.
The program would benefit from updated lens fabrication and edging equipment, advanced diagnostic instruments, and optical dispensing software to reflect current industry standards. Specifically, we are in need of an auto-tonometer which measures eye pressure. We are using an outdated version.</t>
  </si>
  <si>
    <t>Perkins funding can support new lab equipment, software, and student training in advanced optical technologies.</t>
  </si>
  <si>
    <t>Law courses are designed/created to provide students with practical application of knowledge and  assignments reflect working in the legal  environment.  Foundational courses  prepare students for the  Internship course in which they will work in an off campus legal environment.</t>
  </si>
  <si>
    <t>Law and Paralegal Studies students need to have more hands on training with new and emerging technologies and legal software.</t>
  </si>
  <si>
    <t xml:space="preserve">Providing students with technology training and legal software to not only possess the needed skills in these developing areas, but also to be competitive in the job market.   </t>
  </si>
  <si>
    <t xml:space="preserve">Perkins can support purchase/update legal software and technology, and workshops for career readiness skills in computer lab.  </t>
  </si>
  <si>
    <t>The program has three energized radiography rooms that are on the same level as the hospitals in New York metropolitan area to sharpen student radiography skills.</t>
  </si>
  <si>
    <t>One Radiography room out of service/end of service life/ outdated. Equipment needs to be replaced to service all of our students.</t>
  </si>
  <si>
    <t>Replacing outdated equipment with state of the art equipment.</t>
  </si>
  <si>
    <t xml:space="preserve">Perkins can purchase new radiology equipment to add to the current learning resources. </t>
  </si>
  <si>
    <t>Relevant software and hardware skills are introduced and reinforced within the degree .</t>
  </si>
  <si>
    <t>Students are underprepared for college level performance. Undisciplined and poor soft skills ( communication ) and poor hard skills - math , writing and visual presentation</t>
  </si>
  <si>
    <t>Advisement and mentoring to understand student motivations and align them with career possibilities.</t>
  </si>
  <si>
    <t>Perkins can support peer mentoring, tutoring and certification workshops to increase exposure to career opportunities.</t>
  </si>
  <si>
    <t>Students earn the ACI certification and our labs are hands on and practical.</t>
  </si>
  <si>
    <t>Equipment is outdated</t>
  </si>
  <si>
    <t>Upgrade equipment and provide students access to the most relevant technology.</t>
  </si>
  <si>
    <t>Perkins can support equipment purchases and certifications for Civil Engineering Technology students.</t>
  </si>
  <si>
    <t>The COMD curriculum offers a strong foundation of technical courses, with each subsequent class building upon the previous one. This creates a clear and logical progression of software and technical skill development.</t>
  </si>
  <si>
    <t>A major challenge is the varying level of computer knowledge among students, which makes it hard to ensure everyone progresses equally. Additionally, due to a lack of computers at home, students may not have enough time to practice.</t>
  </si>
  <si>
    <t>Offer certification training to support out-of-classroom learning.</t>
  </si>
  <si>
    <t>Perkins can support certification workshops for Communications Design students.</t>
  </si>
  <si>
    <t>Strong hands-on labs in circuits, electronics, microcontrollers, and network systems.</t>
  </si>
  <si>
    <t>Limited exposure to cloud integration, AI hardware, and advanced cybersecurity tools.</t>
  </si>
  <si>
    <t>Add elective modules related to AI/IoT integration.</t>
  </si>
  <si>
    <t>Perkins can support lab upgrades, Raspberry Pi/Arduino IoT kits, simulation software, for Computer Engineering Technology.</t>
  </si>
  <si>
    <t>Students gain practical experience through labs, simulations, and project-based learning. Courses are designed to reflect current industry standards and technologies.  Certification Opportunities: Students can earn industry-recognized certifications that enhance employability.</t>
  </si>
  <si>
    <t xml:space="preserve">Some students may not have exposure to the latest industry technologies and enter the program with poor foundational skills.  Technical skills may not be paired with communication, teamwork, and problem-solving training.  </t>
  </si>
  <si>
    <t xml:space="preserve">Upgrade Equipment and Labs to ensure students have access to current industry-standard tools and software. Provide foundational workshops to prepare all students for advanced training.  Embed communication, teamwork, and problem-solving into technical courses and projects. </t>
  </si>
  <si>
    <t>Perkins can fund modern lab tools, software, and simulation platforms; support workshops, bootcamps, or bridging courses for skill development for CIS students.</t>
  </si>
  <si>
    <t>Perkins can support equipment purchases and certifications for Construction Management Technology students.</t>
  </si>
  <si>
    <t>Integrating new technologies into curriculum, frequent seminars, providing support for students' clubs to provide the students with the industrial developments and their role in the nation's economy working in engineering fields.</t>
  </si>
  <si>
    <t>Provide assistance to the students, specially female students, financially and effective advisements and guidance.</t>
  </si>
  <si>
    <t>Perkins can support peer mentoring.</t>
  </si>
  <si>
    <t>Lab courses</t>
  </si>
  <si>
    <t>Equipment and computers are outdated.</t>
  </si>
  <si>
    <t>Update equipment and purchase new packaged training boards.</t>
  </si>
  <si>
    <t>Perkins can support equipment for Environmental Control Technology students.</t>
  </si>
  <si>
    <t>The program offers unique blend in engineering and arts. Design and manufacturing companies such as Auto makers, automation, toy makers look for designers and design engineers. Therefore this program may prepare our students to meet industry demand.</t>
  </si>
  <si>
    <t>This program has weak and outdated curriculum.</t>
  </si>
  <si>
    <t>Incorporate New Design Lab, with facilities and equipment that may meet current industry needs</t>
  </si>
  <si>
    <t>Sufficient theoretical knowledge is provided.</t>
  </si>
  <si>
    <t>Lack of opportunity in industry travel and tour to learn industrial development.</t>
  </si>
  <si>
    <t>The program can organize field tour and travel.</t>
  </si>
  <si>
    <t>Programs that provide challenging academic coursework that is embedded within a field of study</t>
  </si>
  <si>
    <t>Program is new.</t>
  </si>
  <si>
    <t>Increase access to equipment for instrumentation coursework to stay up-to-date with the local industry</t>
  </si>
  <si>
    <t>Perkins can support lab equipment for Biotechnology students.</t>
  </si>
  <si>
    <t>Our program promotes an understanding of modern theory, applications, and issues in chemistry; development of laboratory techniques and analytical skills; and enhanced communication skills with a focus on scientific writing.</t>
  </si>
  <si>
    <t>There are no gaps in the academic program. There is a lack of student engagement to register for courses and students do have difficulty with Chemistry and Math courses. Students need to improve their soft skills: writing and verbal communication.</t>
  </si>
  <si>
    <t>Tutoring for Chemistry courses, Math courses and soft skills. Additional advisement.</t>
  </si>
  <si>
    <t>Perkins can support  tutoring and soft skill workshops for Chemical Technology students.</t>
  </si>
  <si>
    <t>The program has a heavy emphasis on mathematics.</t>
  </si>
  <si>
    <t>Students need support with mathematics.</t>
  </si>
  <si>
    <t>Increased support for tutoring.</t>
  </si>
  <si>
    <t>Perkins can support mathematics tutoring.</t>
  </si>
  <si>
    <t>Rigorous courses in financial accounting, cost accounting, taxation with emphasis on critical thinking and problem-solving.</t>
  </si>
  <si>
    <t>Limited integration of technology-driven challenges. Few opportunities for interdisciplinary projects  - Students need more practice with complex, tech-enabled scenarios.</t>
  </si>
  <si>
    <t>Develop case studies using AI and automation tools. - Introduce cross-disciplinary projects with the computer science department. - Expand simulation-based learning for real-world accounting tasks.</t>
  </si>
  <si>
    <t>Embedded rigorous coursework with e-Portfolio development</t>
  </si>
  <si>
    <t>Adding Fashion databases</t>
  </si>
  <si>
    <t>Add a fashion database so students are in the know about the fashion industry and use for fashion coursework</t>
  </si>
  <si>
    <t>Perkins can support adding the fashion databases for Business &amp; Technology of Fashion.</t>
  </si>
  <si>
    <t>Our clinical program coursework is extremely challenging.</t>
  </si>
  <si>
    <t>Some students need additional supports to succeed and to be better prepared for the Board examinations (NDHBE)</t>
  </si>
  <si>
    <t>Offer academic tutoring sessions and board review courses for students</t>
  </si>
  <si>
    <t>Perkins can support tutoring and board review workshops for Dental Hygiene students.</t>
  </si>
  <si>
    <t>The program has a strong academic course of study that fully meets all the accreditation standards in the area of dental laboratory technology for the Commission On Dental Accreditation</t>
  </si>
  <si>
    <t>The students entering college from high school  have difficulty with study skills and find the coursework a bit difficult. Students over the past several years have not done well on the recognized graduate exam which is taken at the end of the program. Many of the students have not taken the exam due to the cost and them not feeling they have achieved a high enough level of knowledge to pass the examination.</t>
  </si>
  <si>
    <t>Track student performance and certification attainment. Graduate performance on Recognized graduate exam. Provide increase in practice of areas that student results trend poorly.</t>
  </si>
  <si>
    <t>Perkins can fund for support for workshops on study skills and exam preparation for Dental Laboratory Technology students.</t>
  </si>
  <si>
    <t>Since the redevelopment of the HSCI 1101 curriculum, multiple EHR Go learning modules have been set up for students to complete over the course of 12 weeks.</t>
  </si>
  <si>
    <t>Students complete the EHR-Go assignments and will receive a certificate upon completion, but there is no examination to determine how well they have mastered the content.</t>
  </si>
  <si>
    <t>Better monitoring of the completion of the new modules that include a certificate.</t>
  </si>
  <si>
    <t>Aging equipment is at risk of failure. Media technology needs significant updating. Lack of a dedicated computer lab. Lack of hydroponic/growing system.</t>
  </si>
  <si>
    <t>The funds to purchase refrigerators, cookware, computers, media equipment, meeting equipment and hydroponic or grow system.</t>
  </si>
  <si>
    <t>The program offers a rigorous academic coursework aligned with real-world applications . Courses are designed to challenge students intellectually while preparing them for the demands of the profession.</t>
  </si>
  <si>
    <t>The program currently lacks sufficient resources to offer complementary career readiness activities that reinforce classroom learning. There are limited opportunities for students to participate in structured workshops, networking events, or internship fairs. Additionally, the program could benefit from more consistent integration of emerging trends and technologies, such as telehealth.</t>
  </si>
  <si>
    <t xml:space="preserve">Faculty can incorporate more experiential learning components into coursework, such as case studies, simulations, and guest lectures from industry professionals. Expanding partnerships with community organizations can also provide more diverse internship placements that align with course content. Offering supplemental workshops on professional skills, ethics, and current industry practices would further strengthen the connection between academic learning and career preparation. </t>
  </si>
  <si>
    <t>Perkins funding can support telehealth training and other emerging technologies for Human Services students.</t>
  </si>
  <si>
    <t xml:space="preserve">The majority of the courses require the students to research, write, edit, package and present a Term Project that is relevant to the subjects under study. </t>
  </si>
  <si>
    <t>Team-based Term Projects are more challenging to administer for online classes rather than in-person classes.</t>
  </si>
  <si>
    <t>The rigorous nursing curriculum  is  designed to ensure graduates are prepared to deliver safe and effective care to patients.</t>
  </si>
  <si>
    <t>Some students come unprepared to the rigor and commitment required in nursing school.</t>
  </si>
  <si>
    <t>There is a need to support students especially those who are new to the program to get acclimated to the rigor associated with nursing studies.</t>
  </si>
  <si>
    <t>Funding for workshops and tutorials to support students success in Nursing program.</t>
  </si>
  <si>
    <t>The curriculum includes rigorous coursework in optics, refraction, anatomy, and clinical procedures.</t>
  </si>
  <si>
    <t>Some courses may not fully reflect the evolving demands of the optical field. Such as artificial intelligence.</t>
  </si>
  <si>
    <t>Update curriculum to include emerging trends such as specialty lens fitting, AI and myopia management.</t>
  </si>
  <si>
    <t>Law course requirements must meet the rigors of the ABA accrediting body.   The law courses and course work are challenging and students are expected to apply their knowledge through practical application in their memo and brief writing and other types of assignments.</t>
  </si>
  <si>
    <t>Not enough time, resources, or faculty are available for dedicated one-on-one student-faculty mentorship.  Some students need additional support to better understand course material and to successfully complete coursework.  Students  struggle with the demands of trying to balance family and work/life obligations.</t>
  </si>
  <si>
    <t>Early Identification of struggling students and use of law faculty stipends to assist students in review of course material and course work and focus on better time management skills and approach to learning.  Also, more guidance regarding course sequencing to avoid obstacles challenges faced in successfully completing in a timely manner courses/course work towards their degree.</t>
  </si>
  <si>
    <t>Perkins  can support advisement, tutoring, and faculty mentoring hours for Paralegal Studies students.</t>
  </si>
  <si>
    <t>The programs curriculum is based on the American Society of Radiologic Technology (ASRT) and program was successfully re-accreditation for 8 years in 2024.</t>
  </si>
  <si>
    <t>The program is very rigorous and requires many hours of in depth studying to</t>
  </si>
  <si>
    <t>Peer tutoring and practice in the lab to enhance and maintain cognitive and psychomotor skills.</t>
  </si>
  <si>
    <t xml:space="preserve">Perkins can support tutoring and  purchase of new equipment for Radiologic Technology program. </t>
  </si>
  <si>
    <t xml:space="preserve"> The associates degree program is rigorous as a preparation for students interested in pursuing the B.Arch. degree as an advanced standing student.</t>
  </si>
  <si>
    <t>Students need stronger preparatory education or exposure to the AEC industry before college may advance further than others.</t>
  </si>
  <si>
    <t>Peer mentoring, advisement, certification workshops to increase exposure to career opportunities.</t>
  </si>
  <si>
    <t>Perkins can support peer mentoring for Architectural Technology students.</t>
  </si>
  <si>
    <t>The curriculum is rigorous.</t>
  </si>
  <si>
    <t>Student writing skills are weak.</t>
  </si>
  <si>
    <t>Refer students to the writing center and offer tutoring.</t>
  </si>
  <si>
    <t>Perkins can support writing skill workshops and tutoring for students.</t>
  </si>
  <si>
    <t>Students need time to translate the exercise into concepts.</t>
  </si>
  <si>
    <t>Encourage student confidence by utilizing project-based learning and competition opportunities sponsored by educational and industry stakeholders.</t>
  </si>
  <si>
    <t>Perkins can support peer mentoring for COMD students.</t>
  </si>
  <si>
    <t>Curriculum integrates both theory and practice across computing and electronics fields.</t>
  </si>
  <si>
    <t>Need alignment with fast-evolving technologies like machine learning hardware applications and FPGA-based system design.</t>
  </si>
  <si>
    <t>Develop special topics courses and update syllabi bi-annually.</t>
  </si>
  <si>
    <t>Courses are designed to challenge students and build deep understanding of the field.  Coursework combines conceptual knowledge with hands-on application.  Instructors with both academic and industry experience guide students through advanced topics.</t>
  </si>
  <si>
    <t xml:space="preserve"> Some students may find advanced courses challenging without additional resources.   Labs, software, or specialized equipment may not fully support rigorous coursework.  There are occasional gaps between coursework and evolving field-specific demands.</t>
  </si>
  <si>
    <t>Provide tutoring, supplemental instruction, and study groups for challenging courses.  Invest in lab equipment, software, and materials to support rigorous coursework. Regularly revise courses to reflect current industry standards and emerging trends.</t>
  </si>
  <si>
    <t xml:space="preserve">Perkins can support tutoring and upgraded lab equipment and software for CIS. </t>
  </si>
  <si>
    <t>Curriculum updates, new equipment, more educational space</t>
  </si>
  <si>
    <t>Perkins can support new equipment for Electrical Engineering Technology.</t>
  </si>
  <si>
    <t>Course provide students with industry knowledge and skills for employment.</t>
  </si>
  <si>
    <t>More emphasis on Decarbonization i.e. electrical based heating equipment such as Heat Pumps</t>
  </si>
  <si>
    <t>Lab equipment Heat Pumps</t>
  </si>
  <si>
    <t>Perkins can support ENVC equipment.</t>
  </si>
  <si>
    <t>Lack in advanced curriculum</t>
  </si>
  <si>
    <t>Perkins can support lab equipment for Industrial Design Technology.</t>
  </si>
  <si>
    <t xml:space="preserve">Program provides topics related to advanced manufacturing. Sufficient theoretical knowledge is provided. </t>
  </si>
  <si>
    <t>Students often find it challenging to perform hands-on activities.</t>
  </si>
  <si>
    <t>Develop more teaching labs and tutoring.</t>
  </si>
  <si>
    <t>Perkins funding can support Mechanical Engineering Technology labs equipment and tutoring for students.</t>
  </si>
  <si>
    <t>Programs that provide employability skills for success in a field of study</t>
  </si>
  <si>
    <t>No gaps program is new.</t>
  </si>
  <si>
    <t>Perkins can support micro credentials and certifications for Biotechnology students.</t>
  </si>
  <si>
    <t>The AS in Chemical Technology provides graduates with the foundations for a bachelor’s degree.</t>
  </si>
  <si>
    <t>More career advisement, certification opportunities are needed. Better students soft skills: writing and oral communication, resume and cover letters.</t>
  </si>
  <si>
    <t>Provide more career advisement, certification opportunities, update lab equipment, and  assistance with soft skills.</t>
  </si>
  <si>
    <t>Perkins can provide Chemical Technology students with updated equipment, certification opportunities and assistance with soft skills.</t>
  </si>
  <si>
    <t>Programming skills and problem solving.</t>
  </si>
  <si>
    <t>The curriculum still requires CST2403.</t>
  </si>
  <si>
    <t>Allow for greater flexibility.</t>
  </si>
  <si>
    <t>- Curriculum emphasizes professional ethics, communication, and teamwork. - Students gain technical proficiency in accounting software. - Career workshops on resume writing and interviewing are available.</t>
  </si>
  <si>
    <t>- Few opportunities for real-world problem-solving  - Lack of structured career readiness certifications.</t>
  </si>
  <si>
    <t>- Integrate soft skills training into courses. - Offer mock interviews and job readiness sessions. - Embed industry-recognized certifications into program.</t>
  </si>
  <si>
    <t>Perkins can support career readiness workshops, certification preparation and improvement of soft skills.</t>
  </si>
  <si>
    <t>Some Mircocredentials</t>
  </si>
  <si>
    <t>Need for professionalism skills</t>
  </si>
  <si>
    <t>Add professional skills to BUF 2203 Visual Merchandising</t>
  </si>
  <si>
    <t>Perkins can support student professional development skills.</t>
  </si>
  <si>
    <t>Purchase and introduce additional equipment and introduce students to current technologies</t>
  </si>
  <si>
    <t xml:space="preserve">Perkins can support purchase of dental hygiene equipment for students. </t>
  </si>
  <si>
    <t>Program is comprehensive, and employers indicate they will higher graduates from our program over those that found training and education elsewhere.</t>
  </si>
  <si>
    <t>Students tend to have a good basic knowledge of the field, but could use more practice in current technology. Some employers that talk to the students indicate they will start employees at a higher salary if they have passed the steps in the certification exam.</t>
  </si>
  <si>
    <t>increase capabilities to deliver practice in latest techniques and materials. CAD/CAM technologies and new developments in materials have changed the way many restorations are fabricated; provide more study material that will improve the ability to pass the certification examinations</t>
  </si>
  <si>
    <t>Perkins can fund for supplies and certification exam workshops.</t>
  </si>
  <si>
    <t>The EHR Go learning modules and other micro-credentials offered in the program are the key to student employability.</t>
  </si>
  <si>
    <t>The program has limited funds and needs support to sustain these skill-based courses and modules.</t>
  </si>
  <si>
    <t>The program is building out more learning modules and a certificate but these tools are based on the use of proprietary data and the purchasing of licenses.</t>
  </si>
  <si>
    <t>Perkins funding can support technology and certifications for Health Science students.</t>
  </si>
  <si>
    <t>The college has invested in a writing lab that provides great access and support to students as they develop their writing skills. The first year curriculum for the department was updated. A newly engaged Advisory Commission. The department has developed a career readiness curriculum map.</t>
  </si>
  <si>
    <t>Math skills, quantitative reasoning skills, and technological competencies continue to lag behind industry expectations. Opportunities to practice culinary/pastry technical skills, data literacy, technological literacy, information literacy, and math skills could be more readily available to students.</t>
  </si>
  <si>
    <t>Offer tutoring in math, quantitative reasoning, culinary/pastry technical skills, and office 365 training, specifically excel, word, PowerPoint, and forms. Establish best practices in AI.</t>
  </si>
  <si>
    <t>Perkins can support improving writing skills, culinary technical, and math tutoring for Hospitality Management students.</t>
  </si>
  <si>
    <t>The program effectively integrates employability skills into its curriculum by combining academic learning with practical experiences. Through structured internships, students gain hands-on exposure to real-world settings, allowing them to develop critical soft skills such as communication, teamwork, problem-solving, and professionalism.</t>
  </si>
  <si>
    <t>The program faces limitations in offering consistent and structured career readiness support beyond internships. There are few formal workshops or events focused on job search strategies, interview preparation, or workplace expectations. Additionally, the program lacks the infrastructure to host regular employer engagement events.</t>
  </si>
  <si>
    <t>The program can implement a series of career readiness workshops covering topics such as resume writing, interview techniques, workplace communication, and professional etiquette. Establishing regular internship and career fairs would provide students with direct access to potential employers and help them explore various career paths. Collaborating with industry professionals to offer guest lectures, mock interviews, and mentorship opportunities would also enrich students’ preparation for the workforce.</t>
  </si>
  <si>
    <t>Perkins funding can support  career readiness workshops, internship and career fairs, employer networking events, career coaching and resume writing assistance.</t>
  </si>
  <si>
    <t>The Marketing Program provides the basic courses necessary for students to obtain entry-level positions in the field of marketing.</t>
  </si>
  <si>
    <t>Courses should be updated periodically to remain current with the changes and developments in the marketplace. Due to the fact that it is an associate degree program, the number of course offerings is limited because the students only need 60 credits to complete the degree program in Marketing Management and Sales.</t>
  </si>
  <si>
    <t>Develop new courses in Digital Marketing, Marketing Analytics, Internet Marketing, etc. to remain current with the opportunities and demands in the changing Business Environment. Develop a series of marketing cases that are current and relevant to the students in the Marketing Program.</t>
  </si>
  <si>
    <t>The nursing curriculum prepares students to be practice-ready upon graduation. We are an accredited program and our clinical affiliates where students go for clinical are some of the most respected health care institutions in NYC and nationally.</t>
  </si>
  <si>
    <t>Students need more opportunities to practice clinical skills.</t>
  </si>
  <si>
    <t>Continue to enhance simulation offerings as part of the curriculum.</t>
  </si>
  <si>
    <t>Perkins can support  clinical and simulation tutors to assist  Nursing students develop their clinical skills.</t>
  </si>
  <si>
    <t>Students develop strong communication, customer service, and patient interaction skills essential for the optical field.</t>
  </si>
  <si>
    <t>Opportunities to build leadership, teamwork, and business management skills are limited.</t>
  </si>
  <si>
    <t>Incorporate more soft-skill training, resume workshops, and mock interviews into the curriculum.</t>
  </si>
  <si>
    <t>Funding could support career readiness workshops, professional skills seminars, and partnerships with employers for mock interviews or job shadowing.</t>
  </si>
  <si>
    <t>Law courses are designed so that students are provided with skill sets needed in the legal environment and for success in their legal careers.</t>
  </si>
  <si>
    <t>Lack of time for more rigorous writing experiences,  oral and written presentations, communication, resume writing, and interview skills.</t>
  </si>
  <si>
    <t>Additional administrative staff and faculty to assist students.</t>
  </si>
  <si>
    <t>Perkins Funding can support the Writing Center with a focus on law courses and more faculty career advisement.</t>
  </si>
  <si>
    <t>Program provides 100% job placement within the radiography field upon completion of the clinical program. Students have the skills needed to be employable once they successfully pass the ARRT certification exam.</t>
  </si>
  <si>
    <t>Updated equipment needed in one lab to be on the same level as the hospitals in New York metropolitan area to sharpen student radiography skills</t>
  </si>
  <si>
    <t>Updated equipment.</t>
  </si>
  <si>
    <t>Perkins can support equipment for Radiologic Technology.</t>
  </si>
  <si>
    <t>Skills learned in the classroom can be reinforced and developed with online workshops , tutorials and one to one help offered by the department.</t>
  </si>
  <si>
    <t>Students are unaware of career options and have not discussed their own interests or motivations in order to know what to pursue.. They are passive recipients of the curriculum.</t>
  </si>
  <si>
    <t>Individualized and group mentoring, advisement, small group workshops to increase exposure to career opportunities and to build camaraderie between students of different years and interests.</t>
  </si>
  <si>
    <t>Perkins can support certification workshops to increase exposure to career opportunities.</t>
  </si>
  <si>
    <t>Students develop strong oral communication skills</t>
  </si>
  <si>
    <t>Written skills are a weakness</t>
  </si>
  <si>
    <t>Workshops and partnerships with the Writing Center.</t>
  </si>
  <si>
    <t>Perkins can support technical writing workshops to work with Civil Engineering Technology students.</t>
  </si>
  <si>
    <t>COMD provides the critical thinking and creative problem-solving skills to be employable.</t>
  </si>
  <si>
    <t>Students need to be more confident in their skills and understand why they are unique.</t>
  </si>
  <si>
    <t>Portfolio building and lab spaces for students to work</t>
  </si>
  <si>
    <t>Focus on problem-solving, collaboration, and technical documentation.</t>
  </si>
  <si>
    <t>Limited structured communication and teamwork skill modules.</t>
  </si>
  <si>
    <t>Embed project communication rubrics into capstones and internships.</t>
  </si>
  <si>
    <t>Perkins can support workshops on workplace communication.</t>
  </si>
  <si>
    <t>Students receive guidance on creating professional resumes, cover letters, and interview skills. Training on communication, teamwork, and workplace behavior.  Sessions on networking, job search strategies, and personal branding.</t>
  </si>
  <si>
    <t>Not all students get personalized feedback on employability skills.  Some courses may not integrate soft skills consistently. Opportunities to interact with professionals may be insufficient for all students.</t>
  </si>
  <si>
    <t>Offer more individualized sessions for skill development and career planning.   Integrate teamwork, communication, and problem-solving across all courses.  Industry  Increase opportunities for students to learn from professionals and alumni.</t>
  </si>
  <si>
    <t>Perkins can support  Career Workshops and Bootcamps, and One-on-One Career Coaching for CIS students.</t>
  </si>
  <si>
    <t>Perkins can support technical writing workshops to work with Construction Management Engineering Technology students.</t>
  </si>
  <si>
    <t xml:space="preserve">Updating curriculum continuously </t>
  </si>
  <si>
    <t>Continuous interaction with the Industry Advisory Commission to make the necessary changes to the curriculum to prepare students for the workforce.</t>
  </si>
  <si>
    <t>Department/ industry relations.</t>
  </si>
  <si>
    <t>Lack of experience</t>
  </si>
  <si>
    <t>develop relationships toward entry level/ helper positions</t>
  </si>
  <si>
    <t>Perkins can support Environmental Control Technology student certifications such as EPA 608,  and OSHA.</t>
  </si>
  <si>
    <t>Program has Technical courses that are directly linked to industry based employment.</t>
  </si>
  <si>
    <t>Program doesn't have sufficient lab facilities that can train the students.</t>
  </si>
  <si>
    <t>Updated lab equipment needed.</t>
  </si>
  <si>
    <t xml:space="preserve">Develop more teaching labs, development of two labs- One for Heat Transfer/Fluid Mechanics Lab and other for Manufacturing lab </t>
  </si>
  <si>
    <t>Perkins can support lab equipment for Mechanical Engineering Technology.</t>
  </si>
  <si>
    <t>Programs that are aligned and articulated across secondary and postsecondary education</t>
  </si>
  <si>
    <t>Program has no formal alignment with high schools.</t>
  </si>
  <si>
    <t>Existing articulation agreements with some high schools offering accounting basics.</t>
  </si>
  <si>
    <t>Limited dual-enrollment opportunities for high school students. - Lack of formalized outreach to secondary schools for program awareness.</t>
  </si>
  <si>
    <t xml:space="preserve">Strengthen partnerships with high school CTE programs. Create bridge programs for smooth transition to college-level accounting.
</t>
  </si>
  <si>
    <t>Articulation agreement exists with William H. Maxwell CTE HS and Queens Technical HS.</t>
  </si>
  <si>
    <t>Program has the articulation agreement with a Clara Barton HS.</t>
  </si>
  <si>
    <t>There are high school programs in the local area that specifically have dental laboratory programs. We have an articulation agreement with  Tottenville High School.  Department faculty are involved with the high school advisory commissions.</t>
  </si>
  <si>
    <t>There are only a small percentage of the high school students that enter the program each year.</t>
  </si>
  <si>
    <t>More involvement of faculty with the high school programs to encourage students to pursue the degree at the college.</t>
  </si>
  <si>
    <t>The program is sought after by CTE high school students. We have articulation agreements with Academy of Hospitality and Tourism, August Martin HS, Bronxdale HS, Food &amp; Finance HS, HS for Enterprise Business &amp; Technology, Jacqueline Kennedy Onassis HS, John Dewey HS, LIC HS, New Utrecht HS, Port Richmond HS, Brooklyn STEAM Center,  School for Tourism &amp; Hospitality, The Boerum Hill School for International Studies, Tottenville HS, University Neighborhood HS and William E. Grady CTE HS. Food &amp; Finance High School  early college program provides students with college credits and dual enrolment is allowed on a limited basis.</t>
  </si>
  <si>
    <t>The program maintains collaborative relationships with local high schools and community organizations, helping students transition smoothly into the associate program. This alignment supports a clear educational pipeline and encourages long-term academic and career planning.</t>
  </si>
  <si>
    <t>Despite existing connections, the program lacks formal articulation agreements with secondary institutions. There is also a need for stronger communication and coordination between secondary and postsecondary educators to ensure that students are adequately prepared for the academic rigor and expectations.</t>
  </si>
  <si>
    <t>To strengthen alignment, the program can work toward establishing formal articulation agreements with local high schools that offer related coursework. Hosting joint planning sessions between secondary and postsecondary faculty can help align curriculum and expectations. Providing pathway information sessions, career exploration events, and early college credit opportunities can also help students make informed decisions and transition more smoothly into the program.</t>
  </si>
  <si>
    <t>Formal articulation agreements with high school or technical programs are limited. Decline in high schools in the NYC area offering vision care.</t>
  </si>
  <si>
    <t>Develop dual-enrollment opportunities and strengthen partnerships with secondary schools offering healthcare or optical programs.</t>
  </si>
  <si>
    <t>Currently, we are in contact with and have had discussions with two High Schools with a law focused curriculum to create a pathway or pipeline for their students to attend our program and earn a college degree.</t>
  </si>
  <si>
    <t>The Law and Paralegal Studies program has no formal alignment with high schools.</t>
  </si>
  <si>
    <t>Additional administrative staff or faculty to assist with researching and drafting articulation agreements and spearheading efforts with high school counselors or Assistant Principals/APs.   More and continuous outreach at the High School level for recruitment of interested students in our program.</t>
  </si>
  <si>
    <t>Articulation agreements exist with Brooklyn STEAM Center HS, Art &amp; Design HS, Bronx Design and Construction Academy, HS for Construction Trades Engineering &amp; Architecture, Williamsburg School of Architecture, Thomas Edison HS, City Poly, Poly Newtown HS, and Brooklyn Tech HS. City Poly early college provides credits in AS in ARCH. Dual enrollment allowed in all programs on a limited basis.</t>
  </si>
  <si>
    <t>Articulation agreement exits with Brooklyn STEAM Center High School and Urban Assembly School for Green Careers. City Poly early college provides credits in AS in Civil Engineering. Dual enrollment allowed in all programs on a limited basis.</t>
  </si>
  <si>
    <t>Articulation agreement exist with Brooklyn STEAM Center HS. HS for Innovation in Advertising and Media early college program provides students college credits and dual enrollment on a limited basis.</t>
  </si>
  <si>
    <t>PTECH early college program provides college credit for HS students leading to AAS in CET. Dual enrollment allowed in all programs on a limited basis.</t>
  </si>
  <si>
    <t>Few active partnerships with NYC high schools for early college pathways.</t>
  </si>
  <si>
    <t>Establish dual-enrollment programs with local technical high schools.</t>
  </si>
  <si>
    <t>Clear articulation agreements exist with local high schools and community colleges.  High school students can earn college credit while completing secondary coursework. Program courses are designed to build seamlessly on knowledge and skills from secondary education. PTECH early college program provides college credit for HS students leading to AAS in CIS. Dual enrollment allowed in all programs on a limited basis.</t>
  </si>
  <si>
    <t>Some secondary students may be unaware of articulation opportunities.   Not all secondary programs fully align with postsecondary requirements.  : Students may not receive enough exposure to field-specific technical skills before college.</t>
  </si>
  <si>
    <t>Promote dual enrollment and articulation agreements to secondary students and counselors.  Ensure secondary courses fully prepare students for postsecondary coursework and technical skill requirements.  Incorporate career exploration, technical training, and soft skills earlier.</t>
  </si>
  <si>
    <t>Articulation agreement exits with Brooklyn STEAM Center High School and Urban Assembly School for Green Careers. City Poly early college provides credits in AS in Construction Management Technology. Dual enrollment allowed in all programs on a limited basis.</t>
  </si>
  <si>
    <t>Establish more articulations with other colleges and high schools.</t>
  </si>
  <si>
    <t>Articulation agreements with high schools have lapsed.</t>
  </si>
  <si>
    <t>Articulation agreement exists with Brooklyn STEAM Center HS.</t>
  </si>
  <si>
    <t>All CTE students having access to business and industry experiences through either mentoring, work-based learning, or relevant industry projects</t>
  </si>
  <si>
    <t xml:space="preserve">Ties to InnovATEbio network and the association with CSHL DNA Learning Center offers a wide network nationwide with ongoing workshops online. This includes the stepping stone micro credentialing offered through the Bioscience Core Skills Imitative https://bcsi.bio/microcredentials/ </t>
  </si>
  <si>
    <t>New Program</t>
  </si>
  <si>
    <t>Micro credentialing training and examination
Purchasing equipment/instrumentation like HPLC/FPLC systems for protein purification. Biosafety Cabinets. Culture incubators. Bioreactors.</t>
  </si>
  <si>
    <t>Perkins can support student certification.</t>
  </si>
  <si>
    <t xml:space="preserve">The program shares information about external internship opportunities and urges students to apply. The program offers information seminars related to the career through the Chemistry club. </t>
  </si>
  <si>
    <t xml:space="preserve"> It's hard to find internships for the associate level students.</t>
  </si>
  <si>
    <t xml:space="preserve">Develop more ties to industry to secure internships. </t>
  </si>
  <si>
    <t>We have curriculum maps helping students to prepare for work-based experiences.</t>
  </si>
  <si>
    <t>Very few, if any, CSC majors find internships.</t>
  </si>
  <si>
    <t>As fewer positions and internships are available for associate degree students, we can direct them to baccalaureate program with successful internships. We will raise awareness of the Professional Development Center.</t>
  </si>
  <si>
    <t>Internship opportunities through career services and faculty connections.</t>
  </si>
  <si>
    <t>- Limited structured mentorship programs. - Few formal partnerships with industry for work-based learning. - Lack of project-based collaborations with businesses.</t>
  </si>
  <si>
    <t>- Establish formal mentorship programs with alumni and industry professionals. - Expand internship placements and cooperative education opportunities. - Develop industry-based projects integrated into coursework.</t>
  </si>
  <si>
    <t>Internships</t>
  </si>
  <si>
    <t>Low GPAs</t>
  </si>
  <si>
    <t>Higher the GPA mandate to a 2.5 rather than a 2.0 to have students work to raise their GPA to obtain internships</t>
  </si>
  <si>
    <t>Faculty advisors provide mentoring and career advisement; invited speakers present opportunities for students in the profession and industry.</t>
  </si>
  <si>
    <t>Program does not offer internships/externships at this time</t>
  </si>
  <si>
    <t>The department has a summer externship program in the summer of the first year in the program. Students go to dental offices and commercial dental laboratories primarily to observe and see what is occurring in a real laboratory or dental office.</t>
  </si>
  <si>
    <t>The time of the externship is limited to not hinder the operations of the externship partner. We have quite a few students and not enough volunteer offices to take the students so some offices that can accommodate more students will take multiple students.</t>
  </si>
  <si>
    <t xml:space="preserve">Continue to have faculty to seek out contacts in dental laboratories and dental offices. Make contacts at dental conferences.
</t>
  </si>
  <si>
    <t>Many of our students seek out mentors through the Emerging Scholars program through the auspices of the Undergraduate Research Program at City Tech.</t>
  </si>
  <si>
    <t>The Department is understaffed and most faculty teach online, this makes  building in-person mentorship relationships between faculty and students a challenge.</t>
  </si>
  <si>
    <t xml:space="preserve">Our Department needs more resources, including full-time faculty.
</t>
  </si>
  <si>
    <t>Perkins can support additional peer mentoring and advisement for Health Science students.</t>
  </si>
  <si>
    <t>All faculty are encouraged to introduce students to industry professionals through field trips, guest lectures, and attendance at conferences. We offer a professional alliances course to prepare students to better communicate in professional settings, articulate their contributions, and advocate for their needs. We have highly engaged advisory commission members.</t>
  </si>
  <si>
    <t>Current media equipment and/or lack of equipment and professional simulations classrooms limits the ability to have guest experts attend class virtually.</t>
  </si>
  <si>
    <t xml:space="preserve">Install media equipment to ensure hyflex classrooms can be utilized by all instructors and students, purchase professional board room simulations equipment and technology.
</t>
  </si>
  <si>
    <t>Perkins can support purchase  of professional board room equipment and technology for Hospitality Management students</t>
  </si>
  <si>
    <t xml:space="preserve">The HUS program provides students with meaningful access to business and industry experiences through structured internships in community-based organizations. These placements allow students to apply classroom knowledge in real-world settings, develop professional skills, and gain insight into the expectations of the human services field. </t>
  </si>
  <si>
    <t xml:space="preserve">While internships are a strong component, the program currently lacks a broader range of structured business and industry engagement opportunities, such as mentoring programs, industry-led workshops, and collaborative projects. </t>
  </si>
  <si>
    <t xml:space="preserve">To strengthen industry engagement, the program can develop a formal mentoring initiative that connects students with professionals in the field. Hosting regular industry panels, site visits, and collaborative projects with community partners can also enhance students’ understanding of workplace expectations. </t>
  </si>
  <si>
    <t xml:space="preserve">Perkins funding can support industry panels, internship and career fairs, providing students with direct access to potential employers. </t>
  </si>
  <si>
    <t>The students have access to business &amp; Industry experiences since they either work full-time or part-time for a variety of businesses, government agencies and non-profit companies, institutions and organizations throughout the Tri-State Area.</t>
  </si>
  <si>
    <t>Students undergo training in several health care institutions in NYC and provide them the opportunity to learn from experienced nurses and clinical instructors.</t>
  </si>
  <si>
    <t>There is a need to also expose students to the community.</t>
  </si>
  <si>
    <t xml:space="preserve">Increase opportunities for community-based learning. </t>
  </si>
  <si>
    <t>Students participate in clinical experiences that provide direct exposure to patient care and optical practice.</t>
  </si>
  <si>
    <t>Structured internships, mentoring programs, and real-world business projects are limited.</t>
  </si>
  <si>
    <t>Expand partnerships with optical businesses to offer internships, job shadowing, and mentorship opportunities.</t>
  </si>
  <si>
    <t>Paralegal Studies students are required to take an Internship class which provides both a lecture  component to the course and hands-on field training/off campus experience in a legal environment.</t>
  </si>
  <si>
    <t xml:space="preserve">The program would benefit from focused campus recruitment with more law related industry providers.  The program would benefit both academically and career-wise by having some law course linked with hands on/lab work in law related fields  </t>
  </si>
  <si>
    <t xml:space="preserve">  Develop relationships with recruiters and firms to increase recruitment.  Sponsor annual and/or bi-annual Career in the Law Days.
</t>
  </si>
  <si>
    <t xml:space="preserve">Perkins Funding can support the Law and Paralegal Studies Department in hosting careers in law related events. </t>
  </si>
  <si>
    <t>The program provides students with hand-on practice through clinical internships in hospitals within NYC.</t>
  </si>
  <si>
    <t xml:space="preserve"> Lecture series / firm tours / building and landmarks tours / club events provide access</t>
  </si>
  <si>
    <t>students don't seek out these events / challenges of a commuter school / studio culture and engagement is still being developed</t>
  </si>
  <si>
    <t>peer mentoring to draw students into club activities, building alliances and partnerships
 First year architecture student survival kits to direct them to available resources at the department / materials for enrollment can also build pride and engagement with existing department resources.</t>
  </si>
  <si>
    <t>Perkins can support peer mentoring for Architectural Technology Students.</t>
  </si>
  <si>
    <t>Students that are active in clubs do have access to these experiences</t>
  </si>
  <si>
    <t>Lack of student engagement</t>
  </si>
  <si>
    <t xml:space="preserve">Increase accessibility, visibility and communication
</t>
  </si>
  <si>
    <t>Career mentoring is limited in the associate degree program but robust in the BFA program.</t>
  </si>
  <si>
    <t>Strengthen AAS career mentoring .</t>
  </si>
  <si>
    <t>Internships available via PDC and external partners.</t>
  </si>
  <si>
    <t>Limited long-term partnerships with small hardware startups and IoT companies.</t>
  </si>
  <si>
    <t xml:space="preserve">Formalize relationships with Brooklyn Navy Yard tech incubators and local firms. Identify an internship coordinator .
</t>
  </si>
  <si>
    <t>Students gain practical experience through structured work placements with local businesses. Program integrates real-world projects into coursework to develop applied skills.   Students can connect with professionals for guidance, networking, and career advice.  Partnerships with businesses provide exposure to industry standards and expectations.</t>
  </si>
  <si>
    <t xml:space="preserve"> Not all students have access to internships, mentoring, or projects due to capacity or location constraints.  Some work-based experiences may lack structured learning outcomes or mentorship.  Students may have fewer opportunities across different industries or specialized fields.</t>
  </si>
  <si>
    <t xml:space="preserve">Partner with more employers to increase student participation.  Implement formal mentorship with clear objectives and regular check-ins.  Develop guidelines to ensure meaningful and consistent experiences across all placements.   Support staff needed to expand opportunities.  Provide resources for mentor recruitment, training, and program management.   Fund preparation programs to ensure students are workplace-ready.  Implement systems to monitor student engagement, learning outcomes, and career impact.
</t>
  </si>
  <si>
    <t>Perkins can support professional skills workshops for CIS students.</t>
  </si>
  <si>
    <t>Urgent needs for internship opportunities for our students, paid or unpaid, to help them to become familiar with the related  industries.</t>
  </si>
  <si>
    <t>The college helps to provide internship opportunities by having a continuous contacts and interactions with industries, holding career fairs, etc.</t>
  </si>
  <si>
    <t>Perkins can support career fairs and industry events students.</t>
  </si>
  <si>
    <t>Internship opportunities are not available.</t>
  </si>
  <si>
    <t>Students can explore internship opportunities by themselves.</t>
  </si>
  <si>
    <t>The Department does not have capability to offer internship for the students. Students find their own internship.</t>
  </si>
  <si>
    <t xml:space="preserve">We should create a guaranteed internship and training opportunities for the students.
</t>
  </si>
  <si>
    <t>Chart 6: Recruitment, Retention, and Training of CTE Educators</t>
  </si>
  <si>
    <r>
      <rPr>
        <b/>
        <sz val="14"/>
        <color theme="1"/>
        <rFont val="Calibri"/>
        <family val="2"/>
        <scheme val="minor"/>
      </rPr>
      <t xml:space="preserve">DIRECTIONS: </t>
    </r>
    <r>
      <rPr>
        <sz val="14"/>
        <color theme="1"/>
        <rFont val="Calibri"/>
        <family val="2"/>
        <scheme val="minor"/>
      </rPr>
      <t>What are the processes to recruit, retain, train, and support CTE educators?  To complete this chart, please evaluate data materials that include staff demographics, length of service, and certification information. When evaluating the process for recruitment, retention, and training of CTE Educators, the Local Advisory Council and the larger Stakeholder Group should review the following data:
-Current faculty rosters for each program which provide:
   1. Demographic data
   2. Length of service
   3. Teacher certification 
-Professional development opportunities provided by the local recipient for the past three years</t>
    </r>
  </si>
  <si>
    <t>PROCESS</t>
  </si>
  <si>
    <t>STRENGTHS</t>
  </si>
  <si>
    <t>GAPS</t>
  </si>
  <si>
    <t>Current levels of faculty and staff (including instructors, support staff, guidance, and advisement professionals, administrators, and other key staff) are sufficient to offer high-quality programs and career development</t>
  </si>
  <si>
    <t>CTE programs are housed in academic departments that have the benefit of a stable tenured/tenure track faculty, long-term adjuncts, and most have FT college laboratory technicians who support efficient lab operations. They are supported by School Deans and the College administration. Many faculty members have industry experience and professional licenses, as well as academic credentials. Faculty are responsible for advisement of continuing students.</t>
  </si>
  <si>
    <t>Anticipated levels of faculty and staff to meet short, medium, and long-term needs are sufficient</t>
  </si>
  <si>
    <t>Most CTE programs at City Tech hold separate accreditations and many are registered through NYSED Office of the Professions. Accreditation and NYSED OP standards require an adequate teaching staff and other resources.</t>
  </si>
  <si>
    <t>We anticipate needs, use substitute appointments for short-term needs, and initiate searches in advance of need when possible. Departments use a network of relationships with employers and alumni to identify part-time faculty.</t>
  </si>
  <si>
    <t>There are efficient processes to recruit and retain faculty and staff in place, particularly for individuals coming from industry</t>
  </si>
  <si>
    <t>Our hiring processes generally result in adequate pools of applicants.</t>
  </si>
  <si>
    <t>The most challenging full-time positions to fill are those where salaries in the private sector are significantly greater than in academia. Computer systems, computer engineering and mechanical engineering are three such examples.</t>
  </si>
  <si>
    <t>Many professionals feel a calling to become educators, the challenge is to find them. Strategies include networking and targeted advertising.</t>
  </si>
  <si>
    <t>An effective system is in place to mentor and support new teachers— especially those new to teaching</t>
  </si>
  <si>
    <t>All new full-time faculty members participate in a semester long orientation program and are provided mentors. Departments also offer mentoring. New adjuncts have orientation opportunities, both collegewide and in their departments. Most courses have a course leader or course coordinator, who guide all instructors teaching the course and offer special assistance to new faculty. A system of regular observations is in place, student evaluation of teaching is implemented in all course, and all full-time faculty are evaluated annually. New part-time faculty are observed each semester. After 10 semesters, part-time faculty are evaluated at the discretion of the chairperson. Faculty Commons offers workshops on pedagogy and iTEC provides workshops on using technology for teaching.</t>
  </si>
  <si>
    <t>Regular and substantive professional development opportunities are offered for faculty, staff, and administrators</t>
  </si>
  <si>
    <t>Faculty Commons offers workshops on pedagogy and iTEC provides workshops on using technology for teaching and in the workplace. CUNY offers opportunities for professional development, including funding for conference attendance and professional travel. Many departments offer discipline-specific professional development for their faculty. Some licensed program require faculty to receive professional development to maintain their currency in the discipline.</t>
  </si>
  <si>
    <t>Ensuring that all department faculty maintain currency in discipline.</t>
  </si>
  <si>
    <t>Additional support for professional development.</t>
  </si>
  <si>
    <t>Perkins can support specific professional development for faculty on current industry technologies.</t>
  </si>
  <si>
    <t>Faculty, staff, and administrators have opportunities to work with and learn directly from representatives of business and industry</t>
  </si>
  <si>
    <t>All programs are required to have Advisory Commissions, which include industry representatives who advise the faculty on current conditions, trends, workforce needs, and new directions. Adjunct faculty and CLTs who are industry professionals offer opportunities to demonstrate new materials, tools, and techniques. The Continuing Education Dept. works with the academic departments to provide certification opportunities for students and information on emerging workforce needs. The Professional Development Center which works with local employees to support student's career readiness.</t>
  </si>
  <si>
    <t xml:space="preserve">Recruitment and hiring practices are utilized for faculty and staff that are diverse and reflect the make-up of the student body </t>
  </si>
  <si>
    <t>Faculty reflect the make-up of the student body. Faculty recruitment and hiring practices follow state, city and CUNY guidelines and policies.</t>
  </si>
  <si>
    <t>Chart 7a: Access and Equity</t>
  </si>
  <si>
    <t>Are recipients ensuring access and equity for all students, including special populations?  Multiple programs with similar strengths or gaps can be grouped together.</t>
  </si>
  <si>
    <t>QUESTION</t>
  </si>
  <si>
    <t>ANSWER (IDENTIFY BY SPECIFIC PROGRAM)</t>
  </si>
  <si>
    <t>STRATEGIES FOR IMPROVEMENT</t>
  </si>
  <si>
    <t>What is the process for recruiting students, including special populations, to enroll in NYSED-registered CTE programs?</t>
  </si>
  <si>
    <t>Admission to college is open admission. City Tech holds an Open House event annually. There are articulation agreements/MOUs with high schools in place. Several thousand middle and high school students from NYC's diverse schools visit the college through CUNY Explorers program each year. Some department faculty visit high schools and attend college fairs to promote enrollment at City Tech. City Tech enrollment numbers have increased more than other CUNY colleges since COVID-19 pandemic.</t>
  </si>
  <si>
    <t>What barriers to entry exist that prevent all students, including special populations, from accessing NYSED-registered CTE programs?</t>
  </si>
  <si>
    <t xml:space="preserve">There are no barriers preventing students from accessing CTE programs at City Tech, 80% of student population receives need-based aid. </t>
  </si>
  <si>
    <t>To what degree are special populations over or under-represented in NYSED-registered CTE programs?</t>
  </si>
  <si>
    <t>City Tech CTE programs are over-represented in special populations. Programs are comprised of 75- 80% of special populations, mostly economically disadvantaged.</t>
  </si>
  <si>
    <t>Gaps in retention and graduation exist for some specific populations but not all.</t>
  </si>
  <si>
    <t>Promoting student engagement to strengthen the student community by supporting larger student centered events, and themed events. Engage all students across disciplines in programs such as CT101, Undergraduate research, and Student clubs.</t>
  </si>
  <si>
    <t>What systems and processes are in place to ensure that all students, including those from special populations, are successful in NYSED-registered CTE programs?</t>
  </si>
  <si>
    <t xml:space="preserve">We provide and advertise a comprehensive tutoring schedule. There is an early alert/early intervention system to support students who faculty identify as struggling. We offer multiple opportunities for orientation, including  City Tech 101, CONNECT DAY and promote advisement and engagement during PLAN week.  City Tech has a Student Success Center (SSC) which provides coaching, advisement and emergency support for students.  Each department and Academic Advisement/ Student Affairs all use EAB Navigate for targeted and important communication with students. Engineering technology programs offer a mentoring program. We have specialized support programs such as ASAP,  ACE, CSTEP, BMI with personalized support. The college is proud of the upward mobility of our graduates, which is supported by our Professional Development Center. All students have the opportunity to engage in undergraduate research and many  associate degree CTE programs have a required or elective internship including computer science, computer information systems, ophthalmic dispensing, dental hygiene, rad tech, law and paralegal studies, communication design, construction management, electrical engineering technology,  telecommunications, environmental control and mechanical engineering technology. </t>
  </si>
  <si>
    <t>Students are often unprepared for the academic rigor of college. Supplemental tutoring, coaching and advisement is needed.</t>
  </si>
  <si>
    <t>Expand comprehensive orientation, and supplemental support for students at the academic, professional and advisement level.</t>
  </si>
  <si>
    <t>Perkins can support tutoring and advisement.</t>
  </si>
  <si>
    <t>What professional development and staff training has taken place to assist staff in ensuring success of all students, including special populations, in NYSED-registered CTE programs?</t>
  </si>
  <si>
    <t xml:space="preserve">Professional development (PD) activities for all faculty are provided via the Faculty Commons, a Center for Teaching and Learning, Scholarship and Service, which provides seminars and workshops on a variety of topics from classroom management to academic integrity to pedagogy. iTEC supports online teaching from pedagogy to providing technical support.  Professional Development Advisory Council (PDAC) recognized faculty excellence in teaching and scholarship and provides workshops on pedagogy. Funding is provided for professional travel. Other Initiatives include promoting  General Education throughout the curriculum,  Place-Based Learning , First-Year Programs,  and Academic Momentum, all of which support professional development. There are several workshops at the college level such as Writing across the curriculum (WAC) and Reading Effectively Across the Curriculum (READ) Professional development is also provided to support the creation of Open Educational Resources (OER) to reduce the cost of course materials. Professional development on assessment and evaluation is also provided. </t>
  </si>
  <si>
    <t>The quick pace of changing technology in many programs need to be introduced to all faculty to keep the full curriculum up-to-date.</t>
  </si>
  <si>
    <t xml:space="preserve">Provide specific trainings to faculty for technology advances in their disciplines. </t>
  </si>
  <si>
    <t>Perkins can support professional development for faculty using latest technology in the classroom.</t>
  </si>
  <si>
    <t>Chart 7b: Access and Equity</t>
  </si>
  <si>
    <t xml:space="preserve">Provide program level data for enrollment and completion rates for Perkins V special populations. An individual should only be included in enrollment data if they meet concentrator status. If an individual meets the definition for more than one special population, please include them in each category for which they qualify. </t>
  </si>
  <si>
    <t>Special Populations</t>
  </si>
  <si>
    <t>Program</t>
  </si>
  <si>
    <t>ENROLLMENT RATE 
(IDENTIFY BY SPECIFIC PROGRAM)</t>
  </si>
  <si>
    <t>COMPLETION RATE 
(IDENTIFY BY SPECIFIC PROGRAM)</t>
  </si>
  <si>
    <t xml:space="preserve">Individuals with disabilites </t>
  </si>
  <si>
    <t>Students with disabilities do not always self-identify their needs for available services and assistance via the Center for Student Accessibility (CSA).</t>
  </si>
  <si>
    <t>CSA will continue to reach out to classes to inform faculty and students of available services.</t>
  </si>
  <si>
    <t>Perkins will continue to support CSA staff.</t>
  </si>
  <si>
    <t>Health Science,AS</t>
  </si>
  <si>
    <t>Individuals from economically disadvantaged families, including low-income youth and adults</t>
  </si>
  <si>
    <t>There are no significant gaps. The majority of students are from economically disadvantaged families.</t>
  </si>
  <si>
    <t>Individuals preparing for non-traditional fields</t>
  </si>
  <si>
    <t>Enrollment of women in most engineering technology programs are low, they are nationally. Enrollment rates have remained about the same since the previous CLNA. Previous CLNA reported 19.56% for enrollment and 17.46% for completion.</t>
  </si>
  <si>
    <t>Continue to support women in engineering technology programs with career related activities and peer mentoring.</t>
  </si>
  <si>
    <t>Supporting peer mentoring and career related activities.</t>
  </si>
  <si>
    <t>Single parents, including single pregnant women</t>
  </si>
  <si>
    <t>Data not available</t>
  </si>
  <si>
    <t xml:space="preserve">Out-of-workforce individuals </t>
  </si>
  <si>
    <t>English learners</t>
  </si>
  <si>
    <t>No significant gaps.</t>
  </si>
  <si>
    <t xml:space="preserve">Homeless individuals described in section 725 of the McKinney-Vento Homeless Assistance Act (42 U.S.C. 11434a) </t>
  </si>
  <si>
    <t>Youth who are in, or have aged out of, the foster care system</t>
  </si>
  <si>
    <t>Insufficient data available</t>
  </si>
  <si>
    <t>"Youth with a parent who—
(i) is a member of the armed forces (as such term is defined in section 101(a)(4) of
title 10, United States Code); and
(ii) is on active duty (as such term is defined in section 101(d)(1) of such title. (Sec. 3 (48))."</t>
  </si>
  <si>
    <t>Chart 8: Summary of Needs to be Addressed</t>
  </si>
  <si>
    <r>
      <rPr>
        <b/>
        <sz val="12"/>
        <color theme="1"/>
        <rFont val="Calibri"/>
        <family val="2"/>
        <scheme val="minor"/>
      </rPr>
      <t>DIRECTIONS:</t>
    </r>
    <r>
      <rPr>
        <sz val="12"/>
        <color theme="1"/>
        <rFont val="Calibri"/>
        <family val="2"/>
        <scheme val="minor"/>
      </rPr>
      <t xml:space="preserve"> Based on each completed chart of this CLNA, describe the institution's CTE needs.  Then, describe potential ways in which the institution might use Perkins funding to address these needs.</t>
    </r>
    <r>
      <rPr>
        <b/>
        <sz val="12"/>
        <color theme="1"/>
        <rFont val="Calibri"/>
        <family val="2"/>
        <scheme val="minor"/>
      </rPr>
      <t xml:space="preserve">   </t>
    </r>
  </si>
  <si>
    <t>CATEGORY OF NEEDS</t>
  </si>
  <si>
    <t>NEEDS IDENTIFIED IN THE CLNA</t>
  </si>
  <si>
    <t>POTENTIAL USES OF PERKINS FUNDING TO ADDRESS NEEDS</t>
  </si>
  <si>
    <t>From Chart 2: Needs pertaining to alignment of current programs of study with industry needs</t>
  </si>
  <si>
    <t>From Chart 3: Needs pertaining to programs where performance indicator targets are not being met</t>
  </si>
  <si>
    <t xml:space="preserve">From Chart 4: Needs pertaining to programs where certain aspects of size, scope, and quality targets need improvement </t>
  </si>
  <si>
    <t>From Chart 5: Needs pertaining to successful program of study implementation</t>
  </si>
  <si>
    <t xml:space="preserve">From Chart 6: Needs pertaining to staff recruitment and retention </t>
  </si>
  <si>
    <t>From Chart 7a: Needs pertaining to access and equity for all students</t>
  </si>
  <si>
    <t xml:space="preserve">From Chart 7b: Needs pertaining to access and equity for special populations </t>
  </si>
  <si>
    <t>Signatory Form</t>
  </si>
  <si>
    <t xml:space="preserve">This form must be signed by the institution's President or CEO. The signature may be by hand or electronic. </t>
  </si>
  <si>
    <t xml:space="preserve">I hearby attest that the information contained herein is accurate and complete in keeping with federal and state regulations and the directions within this CLNA document. </t>
  </si>
  <si>
    <t>Name: Pamela Brown</t>
  </si>
  <si>
    <t xml:space="preserve">Signature: </t>
  </si>
  <si>
    <t>Title: Provost and Vice President for Academic Affairs</t>
  </si>
  <si>
    <r>
      <rPr>
        <i/>
        <sz val="11"/>
        <color theme="1"/>
        <rFont val="Calibri"/>
        <family val="2"/>
        <scheme val="minor"/>
      </rPr>
      <t>Note:</t>
    </r>
    <r>
      <rPr>
        <sz val="11"/>
        <color theme="1"/>
        <rFont val="Calibri"/>
        <family val="2"/>
        <scheme val="minor"/>
      </rPr>
      <t xml:space="preserve"> NYSED is releasing this CLNA in April 2025, approximately one year before the due date, to maximize the amount of time institutions have to conduct the CLNA process. Please note that should changes happen on the federal or state level, it may be necessary for NYSED to revise the directions and/or the requirements for this CLNA, and institutions will be responsible for completing the CLNA according to the revised directions and/or requirements.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</si>
</sst>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2"/>
      <color theme="1"/>
      <name val="Times New Roman"/>
      <family val="1"/>
    </font>
    <font>
      <b/>
      <sz val="12"/>
      <color theme="1"/>
      <name val="Times New Roman"/>
      <family val="1"/>
    </font>
    <font>
      <b/>
      <sz val="14"/>
      <color theme="1"/>
      <name val="Times New Roman"/>
      <family val="1"/>
    </font>
    <font>
      <b/>
      <sz val="24"/>
      <color theme="1"/>
      <name val="Times New Roman"/>
      <family val="1"/>
    </font>
    <font>
      <sz val="12"/>
      <color theme="1"/>
      <name val="Calibri"/>
      <family val="2"/>
      <scheme val="minor"/>
    </font>
    <font>
      <b/>
      <sz val="12"/>
      <color theme="1"/>
      <name val="Calibri"/>
      <family val="2"/>
      <scheme val="minor"/>
    </font>
    <font>
      <sz val="12"/>
      <color rgb="FF000000"/>
      <name val="Calibri"/>
      <family val="2"/>
      <scheme val="minor"/>
    </font>
    <font>
      <u/>
      <sz val="11"/>
      <color theme="10"/>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sz val="14"/>
      <color theme="1"/>
      <name val="Calibri"/>
      <family val="2"/>
      <scheme val="minor"/>
    </font>
    <font>
      <sz val="16"/>
      <color theme="1"/>
      <name val="Calibri"/>
      <family val="2"/>
      <scheme val="minor"/>
    </font>
    <font>
      <b/>
      <u/>
      <sz val="11"/>
      <color theme="1"/>
      <name val="Calibri"/>
      <family val="2"/>
      <scheme val="minor"/>
    </font>
    <font>
      <i/>
      <sz val="11"/>
      <color theme="1"/>
      <name val="Calibri"/>
      <family val="2"/>
      <scheme val="minor"/>
    </font>
    <font>
      <sz val="11"/>
      <color rgb="FF000000"/>
      <name val="Calibri"/>
      <family val="2"/>
      <scheme val="minor"/>
    </font>
    <font>
      <sz val="16"/>
      <name val="Calibri"/>
      <scheme val="minor"/>
    </font>
    <font>
      <sz val="16"/>
      <color theme="1"/>
      <name val="Calibri"/>
      <scheme val="minor"/>
    </font>
    <font>
      <b/>
      <sz val="12"/>
      <color theme="1"/>
      <name val="Calibri"/>
      <scheme val="minor"/>
    </font>
    <font>
      <sz val="11"/>
      <color theme="1"/>
      <name val="Calibri"/>
      <family val="2"/>
      <scheme val="minor"/>
    </font>
    <font>
      <b/>
      <sz val="16"/>
      <color theme="1"/>
      <name val="Calibri"/>
      <family val="2"/>
      <scheme val="minor"/>
    </font>
    <font>
      <sz val="12"/>
      <color rgb="FF242424"/>
      <name val="Calibri"/>
      <scheme val="minor"/>
    </font>
    <font>
      <sz val="14"/>
      <name val="Calibri"/>
      <family val="2"/>
    </font>
    <font>
      <sz val="14"/>
      <name val="Calibri"/>
      <family val="2"/>
      <scheme val="minor"/>
    </font>
    <font>
      <sz val="14"/>
      <color rgb="FF242424"/>
      <name val="Calibri"/>
      <scheme val="minor"/>
    </font>
    <font>
      <sz val="14"/>
      <name val="Calibri"/>
      <scheme val="minor"/>
    </font>
    <font>
      <sz val="14"/>
      <name val="Calibri"/>
    </font>
    <font>
      <sz val="14"/>
      <color rgb="FF000000"/>
      <name val="Calibri"/>
      <family val="2"/>
      <scheme val="minor"/>
    </font>
    <font>
      <sz val="14"/>
      <color rgb="FF000000"/>
      <name val="Calibri"/>
      <charset val="1"/>
    </font>
    <font>
      <sz val="14"/>
      <color rgb="FF000000"/>
      <name val="Calibri"/>
      <scheme val="minor"/>
    </font>
    <font>
      <sz val="14"/>
      <color theme="1"/>
      <name val="Calibri"/>
      <scheme val="minor"/>
    </font>
    <font>
      <sz val="14"/>
      <color rgb="FF000000"/>
      <name val="Calibri"/>
    </font>
    <font>
      <b/>
      <sz val="14"/>
      <name val="Calibri"/>
      <family val="2"/>
      <scheme val="minor"/>
    </font>
    <font>
      <sz val="14"/>
      <color theme="1"/>
      <name val="Times New Roman"/>
      <family val="1"/>
    </font>
    <font>
      <sz val="12"/>
      <color theme="1"/>
      <name val="Calibri"/>
      <scheme val="minor"/>
    </font>
    <font>
      <sz val="12"/>
      <name val="Calibri"/>
      <scheme val="minor"/>
    </font>
    <font>
      <b/>
      <sz val="11"/>
      <color rgb="FF000000"/>
      <name val="Calibri"/>
      <family val="2"/>
      <scheme val="minor"/>
    </font>
    <font>
      <b/>
      <u/>
      <sz val="12"/>
      <color theme="10"/>
      <name val="Calibri"/>
      <family val="2"/>
      <scheme val="minor"/>
    </font>
    <font>
      <sz val="14"/>
      <color rgb="FFFF0000"/>
      <name val="Calibri"/>
      <family val="2"/>
      <scheme val="minor"/>
    </font>
    <font>
      <sz val="14"/>
      <color rgb="FF000000"/>
      <name val="Calibri"/>
      <family val="2"/>
    </font>
    <font>
      <sz val="14"/>
      <color rgb="FFFF0000"/>
      <name val="Calibri"/>
      <family val="2"/>
    </font>
  </fonts>
  <fills count="25">
    <fill>
      <patternFill patternType="none"/>
    </fill>
    <fill>
      <patternFill patternType="gray125"/>
    </fill>
    <fill>
      <patternFill patternType="solid">
        <fgColor theme="2"/>
        <bgColor indexed="64"/>
      </patternFill>
    </fill>
    <fill>
      <patternFill patternType="solid">
        <fgColor rgb="FFCCCC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E7E7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9966"/>
        <bgColor indexed="64"/>
      </patternFill>
    </fill>
    <fill>
      <patternFill patternType="solid">
        <fgColor rgb="FFFFCC99"/>
        <bgColor indexed="64"/>
      </patternFill>
    </fill>
    <fill>
      <patternFill patternType="solid">
        <fgColor rgb="FFCC675C"/>
        <bgColor indexed="64"/>
      </patternFill>
    </fill>
    <fill>
      <patternFill patternType="solid">
        <fgColor rgb="FFE6B5B0"/>
        <bgColor indexed="64"/>
      </patternFill>
    </fill>
    <fill>
      <patternFill patternType="solid">
        <fgColor rgb="FFD4E1ED"/>
        <bgColor indexed="64"/>
      </patternFill>
    </fill>
    <fill>
      <patternFill patternType="solid">
        <fgColor rgb="FFD9D9D9"/>
        <bgColor indexed="64"/>
      </patternFill>
    </fill>
    <fill>
      <patternFill patternType="solid">
        <fgColor rgb="FFD9E1F2"/>
        <bgColor indexed="64"/>
      </patternFill>
    </fill>
    <fill>
      <patternFill patternType="solid">
        <fgColor theme="0"/>
        <bgColor indexed="64"/>
      </patternFill>
    </fill>
    <fill>
      <patternFill patternType="solid">
        <fgColor theme="9" tint="0.79998168889431442"/>
        <bgColor indexed="64"/>
      </patternFill>
    </fill>
    <fill>
      <patternFill patternType="solid">
        <fgColor rgb="FFFF7C80"/>
        <bgColor indexed="64"/>
      </patternFill>
    </fill>
    <fill>
      <patternFill patternType="solid">
        <fgColor rgb="FFFF0000"/>
        <bgColor indexed="64"/>
      </patternFill>
    </fill>
    <fill>
      <patternFill patternType="solid">
        <fgColor theme="6" tint="0.79998168889431442"/>
        <bgColor indexed="64"/>
      </patternFill>
    </fill>
    <fill>
      <patternFill patternType="solid">
        <fgColor rgb="FFCC99FF"/>
        <bgColor indexed="64"/>
      </patternFill>
    </fill>
  </fills>
  <borders count="60">
    <border>
      <left/>
      <right/>
      <top/>
      <bottom/>
      <diagonal/>
    </border>
    <border>
      <left style="thin">
        <color auto="1"/>
      </left>
      <right style="thin">
        <color auto="1"/>
      </right>
      <top style="thin">
        <color auto="1"/>
      </top>
      <bottom style="thin">
        <color auto="1"/>
      </bottom>
      <diagonal/>
    </border>
    <border>
      <left/>
      <right/>
      <top/>
      <bottom style="thick">
        <color indexed="64"/>
      </bottom>
      <diagonal/>
    </border>
    <border>
      <left/>
      <right style="thick">
        <color indexed="64"/>
      </right>
      <top/>
      <bottom/>
      <diagonal/>
    </border>
    <border>
      <left/>
      <right style="thick">
        <color indexed="64"/>
      </right>
      <top/>
      <bottom style="thick">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ck">
        <color indexed="64"/>
      </right>
      <top style="medium">
        <color indexed="64"/>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diagonal/>
    </border>
    <border>
      <left style="medium">
        <color indexed="64"/>
      </left>
      <right style="medium">
        <color indexed="64"/>
      </right>
      <top style="medium">
        <color indexed="64"/>
      </top>
      <bottom/>
      <diagonal/>
    </border>
    <border>
      <left style="thin">
        <color auto="1"/>
      </left>
      <right/>
      <top style="medium">
        <color indexed="64"/>
      </top>
      <bottom style="thin">
        <color auto="1"/>
      </bottom>
      <diagonal/>
    </border>
    <border>
      <left/>
      <right/>
      <top style="thin">
        <color auto="1"/>
      </top>
      <bottom style="thin">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auto="1"/>
      </top>
      <bottom style="thin">
        <color auto="1"/>
      </bottom>
      <diagonal/>
    </border>
    <border>
      <left style="medium">
        <color indexed="64"/>
      </left>
      <right/>
      <top/>
      <bottom/>
      <diagonal/>
    </border>
    <border>
      <left/>
      <right/>
      <top style="medium">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thin">
        <color auto="1"/>
      </top>
      <bottom/>
      <diagonal/>
    </border>
    <border>
      <left/>
      <right/>
      <top/>
      <bottom style="medium">
        <color indexed="64"/>
      </bottom>
      <diagonal/>
    </border>
    <border>
      <left/>
      <right style="thick">
        <color indexed="64"/>
      </right>
      <top style="medium">
        <color indexed="64"/>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8" fillId="0" borderId="0" applyNumberFormat="0" applyFill="0" applyBorder="0" applyAlignment="0" applyProtection="0"/>
    <xf numFmtId="9" fontId="20" fillId="0" borderId="0" applyFont="0" applyFill="0" applyBorder="0" applyAlignment="0" applyProtection="0"/>
  </cellStyleXfs>
  <cellXfs count="336">
    <xf numFmtId="0" fontId="0" fillId="0" borderId="0" xfId="0"/>
    <xf numFmtId="0" fontId="0" fillId="0" borderId="0" xfId="0" applyAlignment="1">
      <alignment vertical="top"/>
    </xf>
    <xf numFmtId="0" fontId="1" fillId="0" borderId="0" xfId="0" applyFont="1"/>
    <xf numFmtId="0" fontId="0" fillId="0" borderId="2" xfId="0" applyBorder="1"/>
    <xf numFmtId="0" fontId="0" fillId="0" borderId="3" xfId="0" applyBorder="1"/>
    <xf numFmtId="0" fontId="0" fillId="0" borderId="4" xfId="0" applyBorder="1"/>
    <xf numFmtId="0" fontId="0" fillId="0" borderId="0" xfId="0" applyAlignment="1">
      <alignment wrapText="1"/>
    </xf>
    <xf numFmtId="0" fontId="0" fillId="0" borderId="8" xfId="0" applyBorder="1" applyAlignment="1">
      <alignment vertical="top" wrapText="1"/>
    </xf>
    <xf numFmtId="0" fontId="0" fillId="0" borderId="9" xfId="0" applyBorder="1" applyAlignment="1">
      <alignment vertical="top" wrapText="1"/>
    </xf>
    <xf numFmtId="0" fontId="6" fillId="0" borderId="0" xfId="0" applyFont="1" applyAlignment="1">
      <alignment horizontal="center" vertical="top" wrapText="1"/>
    </xf>
    <xf numFmtId="0" fontId="10" fillId="0" borderId="0" xfId="0" applyFont="1"/>
    <xf numFmtId="0" fontId="9" fillId="0" borderId="0" xfId="0" applyFont="1"/>
    <xf numFmtId="0" fontId="6" fillId="0" borderId="0" xfId="0" applyFont="1" applyAlignment="1">
      <alignment horizontal="center" vertical="center" wrapText="1"/>
    </xf>
    <xf numFmtId="0" fontId="5" fillId="0" borderId="0" xfId="0" applyFont="1"/>
    <xf numFmtId="0" fontId="10"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0" xfId="0" applyFont="1" applyAlignment="1">
      <alignment vertical="center"/>
    </xf>
    <xf numFmtId="0" fontId="5" fillId="0" borderId="0" xfId="0" applyFont="1" applyAlignment="1">
      <alignment vertical="center" wrapText="1"/>
    </xf>
    <xf numFmtId="0" fontId="14" fillId="0" borderId="0" xfId="0" applyFont="1"/>
    <xf numFmtId="0" fontId="15" fillId="0" borderId="0" xfId="0" applyFont="1"/>
    <xf numFmtId="0" fontId="10" fillId="24" borderId="0" xfId="0" applyFont="1" applyFill="1"/>
    <xf numFmtId="0" fontId="6" fillId="2" borderId="29" xfId="0" applyFont="1" applyFill="1" applyBorder="1" applyAlignment="1">
      <alignment horizontal="center" vertical="top" wrapText="1"/>
    </xf>
    <xf numFmtId="0" fontId="6" fillId="2" borderId="55" xfId="0" applyFont="1" applyFill="1" applyBorder="1" applyAlignment="1">
      <alignment horizontal="center" vertical="top" wrapText="1"/>
    </xf>
    <xf numFmtId="0" fontId="13" fillId="0" borderId="55" xfId="0" applyFont="1" applyBorder="1" applyAlignment="1">
      <alignment horizontal="center" vertical="top" wrapText="1"/>
    </xf>
    <xf numFmtId="0" fontId="5" fillId="0" borderId="55" xfId="0" applyFont="1" applyBorder="1" applyAlignment="1">
      <alignment vertical="top" wrapText="1"/>
    </xf>
    <xf numFmtId="0" fontId="13" fillId="0" borderId="55" xfId="0" applyFont="1" applyBorder="1" applyAlignment="1">
      <alignment vertical="top" wrapText="1"/>
    </xf>
    <xf numFmtId="0" fontId="19" fillId="2" borderId="8" xfId="0" applyFont="1" applyFill="1" applyBorder="1" applyAlignment="1">
      <alignment horizontal="center" vertical="top" wrapText="1"/>
    </xf>
    <xf numFmtId="0" fontId="19" fillId="2" borderId="1" xfId="0" applyFont="1" applyFill="1" applyBorder="1" applyAlignment="1">
      <alignment horizontal="center" vertical="top"/>
    </xf>
    <xf numFmtId="0" fontId="19" fillId="2" borderId="9" xfId="0" applyFont="1" applyFill="1" applyBorder="1" applyAlignment="1">
      <alignment horizontal="center" vertical="top" wrapText="1"/>
    </xf>
    <xf numFmtId="0" fontId="5" fillId="0" borderId="55" xfId="0" applyFont="1" applyBorder="1" applyAlignment="1">
      <alignment vertical="top"/>
    </xf>
    <xf numFmtId="0" fontId="13" fillId="0" borderId="0" xfId="0" applyFont="1" applyAlignment="1">
      <alignment horizontal="center" vertical="top" wrapText="1"/>
    </xf>
    <xf numFmtId="0" fontId="12" fillId="0" borderId="0" xfId="0" applyFont="1" applyAlignment="1">
      <alignment vertical="top"/>
    </xf>
    <xf numFmtId="0" fontId="0" fillId="0" borderId="0" xfId="0" applyAlignment="1">
      <alignment vertical="top" wrapText="1"/>
    </xf>
    <xf numFmtId="0" fontId="17" fillId="0" borderId="55" xfId="0" applyFont="1" applyBorder="1" applyAlignment="1">
      <alignment horizontal="left" vertical="center" wrapText="1"/>
    </xf>
    <xf numFmtId="0" fontId="18" fillId="0" borderId="55" xfId="0" applyFont="1" applyBorder="1" applyAlignment="1">
      <alignment horizontal="left" vertical="center"/>
    </xf>
    <xf numFmtId="0" fontId="0" fillId="0" borderId="55" xfId="0" applyBorder="1" applyAlignment="1">
      <alignment vertical="top" wrapText="1"/>
    </xf>
    <xf numFmtId="0" fontId="17" fillId="0" borderId="55" xfId="0" applyFont="1" applyBorder="1" applyAlignment="1">
      <alignment horizontal="left" vertical="center"/>
    </xf>
    <xf numFmtId="0" fontId="18" fillId="0" borderId="55" xfId="0" applyFont="1" applyBorder="1" applyAlignment="1">
      <alignment horizontal="left" vertical="center" wrapText="1"/>
    </xf>
    <xf numFmtId="0" fontId="18" fillId="0" borderId="55" xfId="0" applyFont="1" applyBorder="1" applyAlignment="1">
      <alignment horizontal="left" vertical="top" wrapText="1"/>
    </xf>
    <xf numFmtId="0" fontId="13" fillId="0" borderId="55" xfId="0" applyFont="1" applyBorder="1" applyAlignment="1">
      <alignment horizontal="left" vertical="center"/>
    </xf>
    <xf numFmtId="0" fontId="6" fillId="2" borderId="55" xfId="0" applyFont="1" applyFill="1" applyBorder="1" applyAlignment="1">
      <alignment vertical="top" wrapText="1"/>
    </xf>
    <xf numFmtId="10" fontId="13" fillId="0" borderId="55" xfId="0" applyNumberFormat="1" applyFont="1" applyBorder="1" applyAlignment="1">
      <alignment horizontal="center" vertical="top" wrapText="1"/>
    </xf>
    <xf numFmtId="9" fontId="13" fillId="0" borderId="55" xfId="0" applyNumberFormat="1" applyFont="1" applyBorder="1" applyAlignment="1">
      <alignment horizontal="center" vertical="top" wrapText="1"/>
    </xf>
    <xf numFmtId="10" fontId="13" fillId="0" borderId="55" xfId="2" applyNumberFormat="1" applyFont="1" applyBorder="1" applyAlignment="1">
      <alignment horizontal="center" vertical="top"/>
    </xf>
    <xf numFmtId="10" fontId="21" fillId="0" borderId="55" xfId="0" applyNumberFormat="1" applyFont="1" applyBorder="1" applyAlignment="1">
      <alignment horizontal="center" vertical="top" wrapText="1"/>
    </xf>
    <xf numFmtId="10" fontId="13" fillId="0" borderId="55" xfId="2" applyNumberFormat="1" applyFont="1" applyBorder="1" applyAlignment="1">
      <alignment horizontal="center" vertical="top" wrapText="1"/>
    </xf>
    <xf numFmtId="0" fontId="13" fillId="0" borderId="0" xfId="0" applyFont="1" applyAlignment="1">
      <alignment vertical="top" wrapText="1"/>
    </xf>
    <xf numFmtId="0" fontId="12" fillId="0" borderId="0" xfId="0" applyFont="1"/>
    <xf numFmtId="0" fontId="3" fillId="0" borderId="0" xfId="0" applyFont="1" applyAlignment="1">
      <alignment horizontal="left"/>
    </xf>
    <xf numFmtId="0" fontId="10" fillId="0" borderId="0" xfId="0" applyFont="1" applyAlignment="1">
      <alignment horizontal="center" vertical="center" wrapText="1"/>
    </xf>
    <xf numFmtId="0" fontId="12" fillId="0" borderId="1" xfId="0" applyFont="1" applyBorder="1" applyAlignment="1">
      <alignment horizontal="left" vertical="center" wrapText="1"/>
    </xf>
    <xf numFmtId="0" fontId="23" fillId="0" borderId="1" xfId="0" applyFont="1" applyBorder="1" applyAlignment="1">
      <alignment horizontal="left" vertical="top" wrapText="1"/>
    </xf>
    <xf numFmtId="0" fontId="23" fillId="0" borderId="1" xfId="0" applyFont="1" applyBorder="1" applyAlignment="1">
      <alignment horizontal="left" vertical="center" wrapText="1"/>
    </xf>
    <xf numFmtId="0" fontId="25" fillId="0" borderId="0" xfId="0" applyFont="1" applyAlignment="1">
      <alignment horizontal="left" vertical="top" wrapText="1"/>
    </xf>
    <xf numFmtId="0" fontId="26" fillId="0" borderId="1" xfId="0" applyFont="1" applyBorder="1" applyAlignment="1">
      <alignment horizontal="left" vertical="top" wrapText="1"/>
    </xf>
    <xf numFmtId="0" fontId="23" fillId="0" borderId="39" xfId="0"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24" fillId="0" borderId="1" xfId="0" applyFont="1" applyBorder="1" applyAlignment="1">
      <alignment horizontal="left" vertical="top" wrapText="1"/>
    </xf>
    <xf numFmtId="0" fontId="12" fillId="0" borderId="55" xfId="0" applyFont="1" applyBorder="1" applyAlignment="1">
      <alignment horizontal="left" vertical="top" wrapText="1"/>
    </xf>
    <xf numFmtId="0" fontId="12" fillId="0" borderId="55" xfId="0" applyFont="1" applyBorder="1" applyAlignment="1">
      <alignment vertical="top" wrapText="1"/>
    </xf>
    <xf numFmtId="0" fontId="12" fillId="0" borderId="55" xfId="0" applyFont="1" applyBorder="1" applyAlignment="1">
      <alignment wrapText="1"/>
    </xf>
    <xf numFmtId="0" fontId="12" fillId="0" borderId="39" xfId="0" applyFont="1" applyBorder="1" applyAlignment="1">
      <alignment vertical="top" wrapText="1"/>
    </xf>
    <xf numFmtId="0" fontId="12" fillId="0" borderId="55" xfId="0" applyFont="1" applyBorder="1" applyAlignment="1">
      <alignment horizontal="left" vertical="center" wrapText="1"/>
    </xf>
    <xf numFmtId="0" fontId="25" fillId="0" borderId="55" xfId="0" applyFont="1" applyBorder="1" applyAlignment="1">
      <alignment vertical="top" wrapText="1"/>
    </xf>
    <xf numFmtId="0" fontId="10" fillId="0" borderId="55" xfId="0" applyFont="1" applyBorder="1" applyAlignment="1">
      <alignment horizontal="center" vertical="top" wrapText="1"/>
    </xf>
    <xf numFmtId="0" fontId="10" fillId="0" borderId="55" xfId="0" applyFont="1" applyBorder="1" applyAlignment="1">
      <alignment horizontal="center" vertical="center" wrapText="1"/>
    </xf>
    <xf numFmtId="0" fontId="12" fillId="0" borderId="59" xfId="0" applyFont="1" applyBorder="1" applyAlignment="1">
      <alignment vertical="top" wrapText="1"/>
    </xf>
    <xf numFmtId="0" fontId="12" fillId="0" borderId="0" xfId="0" applyFont="1" applyAlignment="1">
      <alignment wrapText="1"/>
    </xf>
    <xf numFmtId="0" fontId="12" fillId="0" borderId="1" xfId="0" applyFont="1" applyBorder="1" applyAlignment="1">
      <alignment horizontal="center" vertical="top" wrapText="1"/>
    </xf>
    <xf numFmtId="0" fontId="23" fillId="0" borderId="55" xfId="0" applyFont="1" applyBorder="1" applyAlignment="1">
      <alignment horizontal="left" vertical="top" wrapText="1"/>
    </xf>
    <xf numFmtId="0" fontId="23" fillId="0" borderId="41" xfId="0" applyFont="1" applyBorder="1" applyAlignment="1">
      <alignment horizontal="left" vertical="top" wrapText="1"/>
    </xf>
    <xf numFmtId="0" fontId="25" fillId="0" borderId="55" xfId="0" applyFont="1" applyBorder="1" applyAlignment="1">
      <alignment horizontal="left" vertical="top" wrapText="1"/>
    </xf>
    <xf numFmtId="0" fontId="25" fillId="0" borderId="0" xfId="0" applyFont="1" applyAlignment="1">
      <alignment vertical="top" wrapText="1"/>
    </xf>
    <xf numFmtId="0" fontId="12" fillId="0" borderId="12" xfId="0" applyFont="1" applyBorder="1" applyAlignment="1">
      <alignment horizontal="center" vertical="top" wrapText="1"/>
    </xf>
    <xf numFmtId="0" fontId="12" fillId="0" borderId="51" xfId="0" applyFont="1" applyBorder="1" applyAlignment="1">
      <alignment vertical="top" wrapText="1"/>
    </xf>
    <xf numFmtId="0" fontId="25" fillId="0" borderId="1" xfId="0" applyFont="1" applyBorder="1" applyAlignment="1">
      <alignment vertical="top" wrapText="1"/>
    </xf>
    <xf numFmtId="0" fontId="12" fillId="0" borderId="1" xfId="0" applyFont="1" applyBorder="1" applyAlignment="1">
      <alignment vertical="top"/>
    </xf>
    <xf numFmtId="0" fontId="12" fillId="0" borderId="51" xfId="0" applyFont="1" applyBorder="1" applyAlignment="1">
      <alignment vertical="top"/>
    </xf>
    <xf numFmtId="0" fontId="10" fillId="2" borderId="8" xfId="0" applyFont="1" applyFill="1" applyBorder="1" applyAlignment="1">
      <alignment horizontal="center" vertical="top" wrapText="1"/>
    </xf>
    <xf numFmtId="0" fontId="10" fillId="2" borderId="41" xfId="0" applyFont="1" applyFill="1" applyBorder="1" applyAlignment="1">
      <alignment horizontal="center" vertical="top" wrapText="1"/>
    </xf>
    <xf numFmtId="0" fontId="10" fillId="2" borderId="9" xfId="0" applyFont="1" applyFill="1" applyBorder="1" applyAlignment="1">
      <alignment horizontal="center" vertical="top" wrapText="1"/>
    </xf>
    <xf numFmtId="0" fontId="30" fillId="0" borderId="1" xfId="0" applyFont="1" applyBorder="1" applyAlignment="1">
      <alignment horizontal="left" vertical="top" wrapText="1"/>
    </xf>
    <xf numFmtId="0" fontId="12" fillId="0" borderId="12" xfId="0" applyFont="1" applyBorder="1" applyAlignment="1">
      <alignment vertical="top"/>
    </xf>
    <xf numFmtId="0" fontId="10" fillId="2" borderId="1"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2" fillId="0" borderId="12" xfId="0" applyFont="1" applyBorder="1" applyAlignment="1">
      <alignment vertical="top" wrapText="1"/>
    </xf>
    <xf numFmtId="0" fontId="12" fillId="0" borderId="55" xfId="0" applyFont="1" applyBorder="1" applyAlignment="1">
      <alignment horizontal="center" vertical="top" wrapText="1"/>
    </xf>
    <xf numFmtId="0" fontId="26" fillId="0" borderId="1" xfId="0" applyFont="1" applyBorder="1" applyAlignment="1">
      <alignment horizontal="left" vertical="center" wrapText="1"/>
    </xf>
    <xf numFmtId="0" fontId="31" fillId="0" borderId="12" xfId="0" applyFont="1" applyBorder="1" applyAlignment="1">
      <alignment vertical="top" wrapText="1"/>
    </xf>
    <xf numFmtId="0" fontId="31" fillId="0" borderId="9" xfId="0" applyFont="1" applyBorder="1" applyAlignment="1">
      <alignment wrapText="1"/>
    </xf>
    <xf numFmtId="0" fontId="31" fillId="0" borderId="1" xfId="0" applyFont="1" applyBorder="1" applyAlignment="1">
      <alignment horizontal="left" vertical="center"/>
    </xf>
    <xf numFmtId="0" fontId="31" fillId="0" borderId="1" xfId="0" applyFont="1" applyBorder="1" applyAlignment="1">
      <alignment vertical="top" wrapText="1"/>
    </xf>
    <xf numFmtId="0" fontId="26" fillId="0" borderId="1" xfId="0" applyFont="1" applyBorder="1" applyAlignment="1">
      <alignment horizontal="left" vertical="center"/>
    </xf>
    <xf numFmtId="0" fontId="31" fillId="0" borderId="0" xfId="0" applyFont="1" applyAlignment="1">
      <alignment horizontal="left" vertical="top" wrapText="1"/>
    </xf>
    <xf numFmtId="0" fontId="31" fillId="0" borderId="1" xfId="0" applyFont="1" applyBorder="1" applyAlignment="1">
      <alignment horizontal="left" vertical="center" wrapText="1"/>
    </xf>
    <xf numFmtId="0" fontId="32" fillId="0" borderId="1" xfId="0" applyFont="1" applyBorder="1" applyAlignment="1">
      <alignment horizontal="left" vertical="top" wrapText="1"/>
    </xf>
    <xf numFmtId="0" fontId="31" fillId="0" borderId="1" xfId="0" applyFont="1" applyBorder="1" applyAlignment="1">
      <alignment horizontal="left" vertical="top" wrapText="1"/>
    </xf>
    <xf numFmtId="0" fontId="33" fillId="2" borderId="9" xfId="0" applyFont="1" applyFill="1" applyBorder="1" applyAlignment="1">
      <alignment horizontal="center" vertical="top" wrapText="1"/>
    </xf>
    <xf numFmtId="0" fontId="12" fillId="0" borderId="36" xfId="0" applyFont="1" applyBorder="1" applyAlignment="1">
      <alignment horizontal="center" vertical="top" wrapText="1"/>
    </xf>
    <xf numFmtId="0" fontId="12" fillId="0" borderId="1" xfId="0" applyFont="1" applyBorder="1" applyAlignment="1">
      <alignment horizontal="left" vertical="center"/>
    </xf>
    <xf numFmtId="0" fontId="12" fillId="0" borderId="42" xfId="0" applyFont="1" applyBorder="1" applyAlignment="1">
      <alignment vertical="top" wrapText="1"/>
    </xf>
    <xf numFmtId="0" fontId="30" fillId="0" borderId="39" xfId="0" applyFont="1" applyBorder="1" applyAlignment="1">
      <alignment vertical="top" wrapText="1"/>
    </xf>
    <xf numFmtId="0" fontId="10" fillId="2" borderId="39" xfId="0" applyFont="1" applyFill="1" applyBorder="1" applyAlignment="1">
      <alignment horizontal="center" vertical="top" wrapText="1"/>
    </xf>
    <xf numFmtId="0" fontId="33" fillId="2" borderId="42" xfId="0" applyFont="1" applyFill="1" applyBorder="1" applyAlignment="1">
      <alignment horizontal="center" vertical="top" wrapText="1"/>
    </xf>
    <xf numFmtId="0" fontId="28" fillId="0" borderId="58" xfId="0" applyFont="1" applyBorder="1" applyAlignment="1">
      <alignment vertical="top" wrapText="1"/>
    </xf>
    <xf numFmtId="0" fontId="34" fillId="0" borderId="35" xfId="0" applyFont="1" applyBorder="1"/>
    <xf numFmtId="0" fontId="34" fillId="0" borderId="0" xfId="0" applyFont="1"/>
    <xf numFmtId="0" fontId="12" fillId="0" borderId="55" xfId="0" applyFont="1" applyBorder="1" applyAlignment="1">
      <alignment vertical="top"/>
    </xf>
    <xf numFmtId="0" fontId="6" fillId="23" borderId="1" xfId="0" applyFont="1" applyFill="1" applyBorder="1" applyAlignment="1">
      <alignment horizontal="center"/>
    </xf>
    <xf numFmtId="0" fontId="5" fillId="0" borderId="0" xfId="0" applyFont="1" applyAlignment="1">
      <alignment horizontal="center"/>
    </xf>
    <xf numFmtId="0" fontId="6" fillId="23" borderId="1" xfId="0" applyFont="1" applyFill="1" applyBorder="1" applyAlignment="1">
      <alignment horizontal="center" vertical="top"/>
    </xf>
    <xf numFmtId="0" fontId="26" fillId="0" borderId="1" xfId="0" applyFont="1" applyBorder="1" applyAlignment="1">
      <alignment vertical="top" wrapText="1"/>
    </xf>
    <xf numFmtId="0" fontId="28" fillId="0" borderId="55" xfId="0" applyFont="1" applyBorder="1" applyAlignment="1">
      <alignment vertical="top" wrapText="1"/>
    </xf>
    <xf numFmtId="0" fontId="12" fillId="0" borderId="36" xfId="0" applyFont="1" applyBorder="1" applyAlignment="1">
      <alignment horizontal="left" vertical="top" wrapText="1"/>
    </xf>
    <xf numFmtId="0" fontId="2" fillId="19" borderId="14" xfId="0" applyFont="1" applyFill="1" applyBorder="1" applyAlignment="1">
      <alignment horizontal="center" vertical="center"/>
    </xf>
    <xf numFmtId="0" fontId="2" fillId="19" borderId="15" xfId="0" applyFont="1" applyFill="1" applyBorder="1" applyAlignment="1">
      <alignment horizontal="center" vertical="center"/>
    </xf>
    <xf numFmtId="0" fontId="5" fillId="19" borderId="0" xfId="0" applyFont="1" applyFill="1"/>
    <xf numFmtId="0" fontId="5" fillId="0" borderId="0" xfId="0" applyFont="1" applyAlignment="1">
      <alignment horizontal="center" vertical="center"/>
    </xf>
    <xf numFmtId="0" fontId="5" fillId="0" borderId="8" xfId="0" applyFont="1" applyBorder="1" applyAlignment="1">
      <alignment vertical="top" wrapText="1"/>
    </xf>
    <xf numFmtId="0" fontId="5" fillId="0" borderId="9" xfId="0" applyFont="1" applyBorder="1" applyAlignment="1">
      <alignment vertical="top" wrapText="1"/>
    </xf>
    <xf numFmtId="0" fontId="22" fillId="0" borderId="55" xfId="0" applyFont="1" applyBorder="1" applyAlignment="1">
      <alignment horizontal="left" vertical="top" wrapText="1"/>
    </xf>
    <xf numFmtId="0" fontId="5" fillId="0" borderId="55" xfId="0" applyFont="1" applyBorder="1" applyAlignment="1">
      <alignment horizontal="center" vertical="top" wrapText="1"/>
    </xf>
    <xf numFmtId="0" fontId="35" fillId="0" borderId="55" xfId="0" applyFont="1" applyBorder="1" applyAlignment="1">
      <alignment vertical="top" wrapText="1"/>
    </xf>
    <xf numFmtId="0" fontId="36" fillId="0" borderId="55" xfId="0" applyFont="1" applyBorder="1" applyAlignment="1">
      <alignment horizontal="left" vertical="center" wrapText="1"/>
    </xf>
    <xf numFmtId="10" fontId="6" fillId="0" borderId="55" xfId="0" applyNumberFormat="1" applyFont="1" applyBorder="1" applyAlignment="1">
      <alignment horizontal="center" vertical="top" wrapText="1"/>
    </xf>
    <xf numFmtId="0" fontId="35" fillId="0" borderId="55" xfId="0" applyFont="1" applyBorder="1" applyAlignment="1">
      <alignment horizontal="left" vertical="center"/>
    </xf>
    <xf numFmtId="10" fontId="5" fillId="0" borderId="55" xfId="0" applyNumberFormat="1" applyFont="1" applyBorder="1" applyAlignment="1">
      <alignment horizontal="center" vertical="top" wrapText="1"/>
    </xf>
    <xf numFmtId="9" fontId="5" fillId="0" borderId="55" xfId="0" applyNumberFormat="1" applyFont="1" applyBorder="1" applyAlignment="1">
      <alignment horizontal="center" vertical="top" wrapText="1"/>
    </xf>
    <xf numFmtId="0" fontId="36" fillId="0" borderId="55" xfId="0" applyFont="1" applyBorder="1" applyAlignment="1">
      <alignment horizontal="left" vertical="center"/>
    </xf>
    <xf numFmtId="0" fontId="35" fillId="0" borderId="55" xfId="0" applyFont="1" applyBorder="1" applyAlignment="1">
      <alignment horizontal="left" vertical="center" wrapText="1"/>
    </xf>
    <xf numFmtId="0" fontId="35" fillId="0" borderId="55" xfId="0" applyFont="1" applyBorder="1" applyAlignment="1">
      <alignment horizontal="left" vertical="top" wrapText="1"/>
    </xf>
    <xf numFmtId="0" fontId="5" fillId="0" borderId="55" xfId="0" applyFont="1" applyBorder="1" applyAlignment="1">
      <alignment horizontal="left" vertical="center"/>
    </xf>
    <xf numFmtId="10" fontId="5" fillId="0" borderId="55" xfId="2" applyNumberFormat="1" applyFont="1" applyBorder="1" applyAlignment="1">
      <alignment horizontal="center" vertical="top"/>
    </xf>
    <xf numFmtId="0" fontId="0" fillId="0" borderId="55" xfId="0" applyBorder="1"/>
    <xf numFmtId="0" fontId="37" fillId="17" borderId="17" xfId="0" applyFont="1" applyFill="1" applyBorder="1" applyAlignment="1">
      <alignment horizontal="center" vertical="center" wrapText="1"/>
    </xf>
    <xf numFmtId="0" fontId="37" fillId="17" borderId="48" xfId="0" applyFont="1" applyFill="1" applyBorder="1" applyAlignment="1">
      <alignment horizontal="center" vertical="center" wrapText="1"/>
    </xf>
    <xf numFmtId="0" fontId="37" fillId="17" borderId="30" xfId="0" applyFont="1" applyFill="1" applyBorder="1" applyAlignment="1">
      <alignment horizontal="center" vertical="center" wrapText="1"/>
    </xf>
    <xf numFmtId="0" fontId="0" fillId="0" borderId="21" xfId="0" applyBorder="1" applyAlignment="1">
      <alignment vertical="center" wrapText="1"/>
    </xf>
    <xf numFmtId="10" fontId="0" fillId="0" borderId="17" xfId="0" applyNumberFormat="1" applyBorder="1" applyAlignment="1">
      <alignment horizontal="center" vertical="center" wrapText="1"/>
    </xf>
    <xf numFmtId="10" fontId="0" fillId="0" borderId="48" xfId="0" applyNumberFormat="1" applyBorder="1" applyAlignment="1">
      <alignment horizontal="center" vertical="center" wrapText="1"/>
    </xf>
    <xf numFmtId="10" fontId="0" fillId="0" borderId="14" xfId="0" applyNumberFormat="1" applyBorder="1" applyAlignment="1">
      <alignment horizontal="center" vertical="center"/>
    </xf>
    <xf numFmtId="9" fontId="0" fillId="0" borderId="55" xfId="0" applyNumberFormat="1" applyBorder="1"/>
    <xf numFmtId="10" fontId="0" fillId="0" borderId="55" xfId="0" applyNumberFormat="1" applyBorder="1"/>
    <xf numFmtId="0" fontId="6" fillId="2" borderId="28" xfId="0" applyFont="1" applyFill="1" applyBorder="1" applyAlignment="1">
      <alignment horizontal="center" vertical="top"/>
    </xf>
    <xf numFmtId="0" fontId="3" fillId="0" borderId="0" xfId="0" applyFont="1" applyAlignment="1">
      <alignment vertical="top"/>
    </xf>
    <xf numFmtId="0" fontId="3" fillId="0" borderId="0" xfId="0" applyFont="1" applyAlignment="1">
      <alignment horizontal="left" vertical="top"/>
    </xf>
    <xf numFmtId="0" fontId="33" fillId="2" borderId="1" xfId="0" applyFont="1" applyFill="1" applyBorder="1" applyAlignment="1">
      <alignment horizontal="center" vertical="top" wrapText="1"/>
    </xf>
    <xf numFmtId="0" fontId="10" fillId="2" borderId="1" xfId="0" applyFont="1" applyFill="1" applyBorder="1" applyAlignment="1">
      <alignment horizontal="left" vertical="center" wrapText="1"/>
    </xf>
    <xf numFmtId="0" fontId="33" fillId="2" borderId="1" xfId="0" applyFont="1" applyFill="1" applyBorder="1" applyAlignment="1">
      <alignment horizontal="center" vertical="center" wrapText="1"/>
    </xf>
    <xf numFmtId="0" fontId="10" fillId="2" borderId="42" xfId="0" applyFont="1" applyFill="1" applyBorder="1" applyAlignment="1">
      <alignment horizontal="center" vertical="top" wrapText="1"/>
    </xf>
    <xf numFmtId="0" fontId="10" fillId="0" borderId="0" xfId="0" applyFont="1" applyAlignment="1">
      <alignment horizontal="center" vertical="top" wrapText="1"/>
    </xf>
    <xf numFmtId="10" fontId="33" fillId="0" borderId="1" xfId="0" applyNumberFormat="1" applyFont="1" applyBorder="1" applyAlignment="1">
      <alignment horizontal="center" vertical="top" wrapText="1"/>
    </xf>
    <xf numFmtId="10" fontId="10" fillId="0" borderId="1" xfId="0" applyNumberFormat="1" applyFont="1" applyBorder="1" applyAlignment="1">
      <alignment horizontal="center" vertical="center" wrapText="1"/>
    </xf>
    <xf numFmtId="0" fontId="33" fillId="0" borderId="12" xfId="0" applyFont="1" applyBorder="1" applyAlignment="1">
      <alignment horizontal="center" vertical="center" wrapText="1"/>
    </xf>
    <xf numFmtId="0" fontId="12" fillId="0" borderId="38" xfId="0" applyFont="1" applyBorder="1" applyAlignment="1">
      <alignment horizontal="center" vertical="top" wrapText="1"/>
    </xf>
    <xf numFmtId="0" fontId="10" fillId="0" borderId="1" xfId="0" applyFont="1" applyBorder="1" applyAlignment="1">
      <alignment horizontal="center" vertical="center" wrapText="1"/>
    </xf>
    <xf numFmtId="10"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vertical="top" wrapText="1"/>
    </xf>
    <xf numFmtId="9" fontId="12" fillId="0" borderId="1" xfId="0" applyNumberFormat="1" applyFont="1" applyBorder="1" applyAlignment="1">
      <alignment horizontal="center" vertical="center" wrapText="1"/>
    </xf>
    <xf numFmtId="10"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24" fillId="0" borderId="1" xfId="0" applyFont="1" applyBorder="1" applyAlignment="1">
      <alignment horizontal="left" vertical="center"/>
    </xf>
    <xf numFmtId="9" fontId="12" fillId="0" borderId="1" xfId="0" applyNumberFormat="1" applyFont="1" applyBorder="1" applyAlignment="1">
      <alignment horizontal="center" vertical="center"/>
    </xf>
    <xf numFmtId="9" fontId="28" fillId="0" borderId="1" xfId="0" applyNumberFormat="1" applyFont="1" applyBorder="1" applyAlignment="1">
      <alignment horizontal="center" vertical="center"/>
    </xf>
    <xf numFmtId="0" fontId="28" fillId="0" borderId="1" xfId="0" applyFont="1" applyBorder="1" applyAlignment="1">
      <alignment horizontal="left" vertical="center"/>
    </xf>
    <xf numFmtId="0" fontId="39" fillId="0" borderId="1" xfId="0" applyFont="1" applyBorder="1" applyAlignment="1">
      <alignment horizontal="center" vertical="center"/>
    </xf>
    <xf numFmtId="0" fontId="40" fillId="0" borderId="1" xfId="0" applyFont="1" applyBorder="1" applyAlignment="1">
      <alignment horizontal="left" vertical="top" wrapText="1"/>
    </xf>
    <xf numFmtId="0" fontId="39" fillId="0" borderId="0" xfId="0" applyFont="1" applyAlignment="1">
      <alignment vertical="top"/>
    </xf>
    <xf numFmtId="10" fontId="24" fillId="0" borderId="1" xfId="0" applyNumberFormat="1" applyFont="1" applyBorder="1" applyAlignment="1">
      <alignment horizontal="left" vertical="top" wrapText="1"/>
    </xf>
    <xf numFmtId="0" fontId="33"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12" xfId="0" applyFont="1" applyBorder="1" applyAlignment="1">
      <alignment horizontal="center" vertical="top" wrapText="1"/>
    </xf>
    <xf numFmtId="10" fontId="12" fillId="0" borderId="40" xfId="0" applyNumberFormat="1" applyFont="1" applyBorder="1" applyAlignment="1">
      <alignment horizontal="center" vertical="top" wrapText="1"/>
    </xf>
    <xf numFmtId="0" fontId="23" fillId="0" borderId="1" xfId="0" applyFont="1" applyBorder="1" applyAlignment="1">
      <alignment horizontal="center" vertical="center" wrapText="1"/>
    </xf>
    <xf numFmtId="0" fontId="23" fillId="19" borderId="1" xfId="0" applyFont="1" applyFill="1" applyBorder="1" applyAlignment="1">
      <alignment horizontal="left" vertical="top" wrapText="1"/>
    </xf>
    <xf numFmtId="0" fontId="10" fillId="2" borderId="29" xfId="0" applyFont="1" applyFill="1" applyBorder="1" applyAlignment="1">
      <alignment horizontal="center" vertical="top" wrapText="1"/>
    </xf>
    <xf numFmtId="0" fontId="12" fillId="0" borderId="0" xfId="0" applyFont="1" applyAlignment="1">
      <alignment horizontal="center" vertical="top"/>
    </xf>
    <xf numFmtId="10" fontId="12" fillId="0" borderId="39" xfId="0" applyNumberFormat="1" applyFont="1" applyBorder="1" applyAlignment="1">
      <alignment horizontal="center" vertical="center"/>
    </xf>
    <xf numFmtId="0" fontId="12" fillId="0" borderId="39" xfId="0" applyFont="1" applyBorder="1" applyAlignment="1">
      <alignment horizontal="left" vertical="center"/>
    </xf>
    <xf numFmtId="0" fontId="12" fillId="0" borderId="39" xfId="0" applyFont="1" applyBorder="1" applyAlignment="1">
      <alignment vertical="top"/>
    </xf>
    <xf numFmtId="0" fontId="23" fillId="0" borderId="39" xfId="0" applyFont="1" applyBorder="1" applyAlignment="1">
      <alignment horizontal="left" vertical="center" wrapText="1"/>
    </xf>
    <xf numFmtId="0" fontId="39" fillId="0" borderId="55" xfId="0" applyFont="1" applyBorder="1" applyAlignment="1">
      <alignment vertical="top"/>
    </xf>
    <xf numFmtId="10" fontId="12" fillId="0" borderId="55" xfId="0" applyNumberFormat="1" applyFont="1" applyBorder="1" applyAlignment="1">
      <alignment horizontal="center" vertical="center"/>
    </xf>
    <xf numFmtId="0" fontId="23" fillId="0" borderId="55" xfId="0" applyFont="1" applyBorder="1" applyAlignment="1">
      <alignment horizontal="left" vertical="center" wrapText="1"/>
    </xf>
    <xf numFmtId="0" fontId="12" fillId="0" borderId="0" xfId="0" applyFont="1" applyAlignment="1">
      <alignment horizontal="left" vertical="center"/>
    </xf>
    <xf numFmtId="0" fontId="12" fillId="0" borderId="56" xfId="0" applyFont="1" applyBorder="1" applyAlignment="1">
      <alignment horizontal="left" vertical="center" wrapText="1"/>
    </xf>
    <xf numFmtId="0" fontId="10" fillId="0" borderId="55" xfId="0" applyFont="1" applyBorder="1" applyAlignment="1">
      <alignment horizontal="left" vertical="top" wrapText="1"/>
    </xf>
    <xf numFmtId="0" fontId="24" fillId="0" borderId="55" xfId="0" applyFont="1" applyBorder="1" applyAlignment="1">
      <alignment horizontal="left" vertical="top" wrapText="1"/>
    </xf>
    <xf numFmtId="0" fontId="24" fillId="0" borderId="55" xfId="0" applyFont="1" applyBorder="1" applyAlignment="1">
      <alignment horizontal="left" vertical="center" wrapText="1"/>
    </xf>
    <xf numFmtId="0" fontId="26" fillId="0" borderId="55" xfId="0" applyFont="1" applyBorder="1" applyAlignment="1">
      <alignment horizontal="left" vertical="top" wrapText="1"/>
    </xf>
    <xf numFmtId="0" fontId="27" fillId="0" borderId="55" xfId="0" applyFont="1" applyBorder="1" applyAlignment="1">
      <alignment vertical="top" wrapText="1"/>
    </xf>
    <xf numFmtId="0" fontId="28" fillId="0" borderId="55" xfId="0" applyFont="1" applyBorder="1" applyAlignment="1">
      <alignment horizontal="left" vertical="top" wrapText="1"/>
    </xf>
    <xf numFmtId="0" fontId="25" fillId="0" borderId="55" xfId="0" applyFont="1" applyBorder="1" applyAlignment="1">
      <alignment wrapText="1"/>
    </xf>
    <xf numFmtId="0" fontId="12" fillId="0" borderId="55" xfId="0" applyFont="1" applyBorder="1"/>
    <xf numFmtId="0" fontId="29" fillId="0" borderId="55" xfId="0" applyFont="1" applyBorder="1" applyAlignment="1">
      <alignment vertical="top"/>
    </xf>
    <xf numFmtId="0" fontId="41" fillId="0" borderId="0" xfId="0" applyFont="1" applyAlignment="1">
      <alignment horizontal="left" vertical="center" wrapText="1"/>
    </xf>
    <xf numFmtId="0" fontId="23" fillId="0" borderId="12" xfId="0" applyFont="1" applyBorder="1" applyAlignment="1">
      <alignment horizontal="left" vertical="top" wrapText="1"/>
    </xf>
    <xf numFmtId="0" fontId="40" fillId="0" borderId="41" xfId="0" applyFont="1" applyBorder="1" applyAlignment="1">
      <alignment horizontal="left" vertical="top" wrapText="1"/>
    </xf>
    <xf numFmtId="0" fontId="12" fillId="24" borderId="0" xfId="0" applyFont="1" applyFill="1"/>
    <xf numFmtId="0" fontId="10" fillId="2" borderId="8"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9" xfId="0" applyFont="1" applyFill="1" applyBorder="1" applyAlignment="1">
      <alignment horizontal="center" vertical="center" wrapText="1"/>
    </xf>
    <xf numFmtId="0" fontId="10" fillId="0" borderId="8" xfId="0" applyFont="1" applyBorder="1" applyAlignment="1">
      <alignment horizontal="center" vertical="center"/>
    </xf>
    <xf numFmtId="0" fontId="12" fillId="0" borderId="51" xfId="0" applyFont="1" applyBorder="1" applyAlignment="1">
      <alignment horizontal="left" vertical="center"/>
    </xf>
    <xf numFmtId="0" fontId="24" fillId="0" borderId="51" xfId="0" applyFont="1" applyBorder="1" applyAlignment="1">
      <alignment horizontal="left" vertical="top"/>
    </xf>
    <xf numFmtId="0" fontId="10" fillId="0" borderId="25" xfId="0" applyFont="1" applyBorder="1" applyAlignment="1">
      <alignment horizontal="center" vertical="center" wrapText="1"/>
    </xf>
    <xf numFmtId="0" fontId="24" fillId="0" borderId="8" xfId="0" applyFont="1" applyBorder="1" applyAlignment="1">
      <alignment horizontal="left" vertical="top"/>
    </xf>
    <xf numFmtId="0" fontId="12" fillId="0" borderId="8" xfId="0" applyFont="1" applyBorder="1" applyAlignment="1">
      <alignment horizontal="left" vertical="top"/>
    </xf>
    <xf numFmtId="0" fontId="12" fillId="0" borderId="51" xfId="0" applyFont="1" applyBorder="1" applyAlignment="1">
      <alignment horizontal="left" vertical="top"/>
    </xf>
    <xf numFmtId="0" fontId="24" fillId="0" borderId="47" xfId="0" applyFont="1" applyBorder="1" applyAlignment="1">
      <alignment horizontal="left" vertical="top"/>
    </xf>
    <xf numFmtId="0" fontId="12" fillId="0" borderId="36" xfId="0" applyFont="1" applyBorder="1" applyAlignment="1">
      <alignment horizontal="left" vertical="top"/>
    </xf>
    <xf numFmtId="0" fontId="12" fillId="0" borderId="10" xfId="0" applyFont="1" applyBorder="1" applyAlignment="1">
      <alignment horizontal="left" vertical="top"/>
    </xf>
    <xf numFmtId="0" fontId="12" fillId="0" borderId="52" xfId="0" applyFont="1" applyBorder="1" applyAlignment="1">
      <alignment horizontal="left" vertical="top"/>
    </xf>
    <xf numFmtId="0" fontId="33" fillId="2" borderId="12" xfId="0" applyFont="1" applyFill="1" applyBorder="1" applyAlignment="1">
      <alignment horizontal="left" vertical="center"/>
    </xf>
    <xf numFmtId="0" fontId="33" fillId="2" borderId="12"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24" fillId="0" borderId="8" xfId="0" applyFont="1" applyBorder="1" applyAlignment="1">
      <alignment horizontal="justify" vertical="top"/>
    </xf>
    <xf numFmtId="0" fontId="12" fillId="0" borderId="1" xfId="0" applyFont="1" applyBorder="1" applyAlignment="1">
      <alignment horizontal="left"/>
    </xf>
    <xf numFmtId="0" fontId="24" fillId="0" borderId="1" xfId="0" applyFont="1" applyBorder="1" applyAlignment="1">
      <alignment horizontal="left"/>
    </xf>
    <xf numFmtId="0" fontId="24" fillId="0" borderId="8" xfId="0" applyFont="1" applyBorder="1" applyAlignment="1">
      <alignment vertical="top"/>
    </xf>
    <xf numFmtId="0" fontId="24" fillId="0" borderId="51" xfId="0" applyFont="1" applyBorder="1" applyAlignment="1">
      <alignment horizontal="left" vertical="top" wrapText="1"/>
    </xf>
    <xf numFmtId="0" fontId="28" fillId="0" borderId="1" xfId="0" applyFont="1" applyBorder="1" applyAlignment="1">
      <alignment wrapText="1"/>
    </xf>
    <xf numFmtId="0" fontId="28" fillId="0" borderId="1" xfId="0" applyFont="1" applyBorder="1"/>
    <xf numFmtId="0" fontId="24" fillId="0" borderId="1" xfId="0" applyFont="1" applyBorder="1" applyAlignment="1">
      <alignment horizontal="left" vertical="top"/>
    </xf>
    <xf numFmtId="0" fontId="28" fillId="0" borderId="8" xfId="0" applyFont="1" applyBorder="1" applyAlignment="1">
      <alignment horizontal="justify" vertical="top"/>
    </xf>
    <xf numFmtId="0" fontId="39" fillId="0" borderId="8" xfId="0" applyFont="1" applyBorder="1" applyAlignment="1">
      <alignment horizontal="justify" vertical="top"/>
    </xf>
    <xf numFmtId="0" fontId="28" fillId="0" borderId="51" xfId="0" applyFont="1" applyBorder="1"/>
    <xf numFmtId="0" fontId="28" fillId="0" borderId="8" xfId="0" applyFont="1" applyBorder="1" applyAlignment="1">
      <alignment vertical="top" wrapText="1"/>
    </xf>
    <xf numFmtId="0" fontId="24" fillId="0" borderId="8" xfId="0" applyFont="1" applyBorder="1" applyAlignment="1">
      <alignment vertical="top" wrapText="1"/>
    </xf>
    <xf numFmtId="0" fontId="24" fillId="0" borderId="10" xfId="0" applyFont="1" applyBorder="1" applyAlignment="1">
      <alignment vertical="top"/>
    </xf>
    <xf numFmtId="0" fontId="24" fillId="0" borderId="52" xfId="0" applyFont="1" applyBorder="1" applyAlignment="1">
      <alignment vertical="top"/>
    </xf>
    <xf numFmtId="0" fontId="12" fillId="6" borderId="8" xfId="0" applyFont="1" applyFill="1" applyBorder="1" applyAlignment="1">
      <alignment horizontal="left" vertical="center" wrapText="1"/>
    </xf>
    <xf numFmtId="0" fontId="12" fillId="6" borderId="51" xfId="0" applyFont="1" applyFill="1" applyBorder="1" applyAlignment="1">
      <alignment horizontal="left" vertical="center" wrapText="1"/>
    </xf>
    <xf numFmtId="0" fontId="6" fillId="3" borderId="11"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12" fillId="6" borderId="8" xfId="0" applyFont="1" applyFill="1" applyBorder="1" applyAlignment="1">
      <alignment horizontal="left" vertical="center"/>
    </xf>
    <xf numFmtId="0" fontId="12" fillId="6" borderId="51" xfId="0" applyFont="1" applyFill="1" applyBorder="1" applyAlignment="1">
      <alignment horizontal="left" vertical="center"/>
    </xf>
    <xf numFmtId="0" fontId="5" fillId="6" borderId="14" xfId="0" applyFont="1" applyFill="1" applyBorder="1" applyAlignment="1">
      <alignment horizontal="left" vertical="top" wrapText="1"/>
    </xf>
    <xf numFmtId="0" fontId="5" fillId="6" borderId="15" xfId="0" applyFont="1" applyFill="1" applyBorder="1" applyAlignment="1">
      <alignment horizontal="left" vertical="top" wrapText="1"/>
    </xf>
    <xf numFmtId="0" fontId="5" fillId="6" borderId="53" xfId="0" applyFont="1" applyFill="1" applyBorder="1" applyAlignment="1">
      <alignment horizontal="left" vertical="top" wrapText="1"/>
    </xf>
    <xf numFmtId="0" fontId="10" fillId="24" borderId="5" xfId="0" applyFont="1" applyFill="1" applyBorder="1" applyAlignment="1">
      <alignment horizontal="left" vertical="top" wrapText="1"/>
    </xf>
    <xf numFmtId="0" fontId="10" fillId="24" borderId="50" xfId="0" applyFont="1" applyFill="1" applyBorder="1" applyAlignment="1">
      <alignment horizontal="left" vertical="top"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xf>
    <xf numFmtId="0" fontId="11" fillId="0" borderId="3" xfId="0" applyFont="1" applyBorder="1" applyAlignment="1">
      <alignment horizontal="center"/>
    </xf>
    <xf numFmtId="0" fontId="4" fillId="0" borderId="0" xfId="0" applyFont="1" applyAlignment="1">
      <alignment horizontal="center" vertical="center"/>
    </xf>
    <xf numFmtId="0" fontId="4" fillId="0" borderId="3" xfId="0" applyFont="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5" fillId="18" borderId="30" xfId="0" applyFont="1" applyFill="1" applyBorder="1" applyAlignment="1">
      <alignment wrapText="1"/>
    </xf>
    <xf numFmtId="0" fontId="5" fillId="18" borderId="31" xfId="0" applyFont="1" applyFill="1" applyBorder="1" applyAlignment="1">
      <alignment wrapText="1"/>
    </xf>
    <xf numFmtId="0" fontId="38" fillId="4" borderId="32" xfId="1" applyFont="1" applyFill="1" applyBorder="1" applyAlignment="1">
      <alignment horizontal="left" vertical="center" wrapText="1"/>
    </xf>
    <xf numFmtId="0" fontId="38" fillId="4" borderId="17" xfId="1" applyFont="1" applyFill="1" applyBorder="1" applyAlignment="1">
      <alignment horizontal="left" vertical="center" wrapText="1"/>
    </xf>
    <xf numFmtId="0" fontId="10" fillId="7" borderId="5"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0" fillId="8" borderId="33" xfId="0" applyFill="1" applyBorder="1" applyAlignment="1">
      <alignment horizontal="left" vertical="center" wrapText="1"/>
    </xf>
    <xf numFmtId="0" fontId="0" fillId="8" borderId="25" xfId="0" applyFill="1" applyBorder="1" applyAlignment="1">
      <alignment horizontal="left" vertical="center" wrapText="1"/>
    </xf>
    <xf numFmtId="0" fontId="0" fillId="8" borderId="13" xfId="0" applyFill="1" applyBorder="1" applyAlignment="1">
      <alignment horizontal="left" vertical="center" wrapText="1"/>
    </xf>
    <xf numFmtId="0" fontId="12" fillId="0" borderId="39" xfId="0" applyFont="1" applyBorder="1" applyAlignment="1">
      <alignment horizontal="center" vertical="top" wrapText="1"/>
    </xf>
    <xf numFmtId="0" fontId="12" fillId="0" borderId="40" xfId="0" applyFont="1" applyBorder="1" applyAlignment="1">
      <alignment horizontal="center" vertical="top" wrapText="1"/>
    </xf>
    <xf numFmtId="10" fontId="12" fillId="0" borderId="39" xfId="0" applyNumberFormat="1" applyFont="1" applyBorder="1" applyAlignment="1">
      <alignment horizontal="center" vertical="top" wrapText="1"/>
    </xf>
    <xf numFmtId="10" fontId="12" fillId="0" borderId="40" xfId="0" applyNumberFormat="1" applyFont="1" applyBorder="1" applyAlignment="1">
      <alignment horizontal="center" vertical="top" wrapText="1"/>
    </xf>
    <xf numFmtId="0" fontId="10" fillId="9" borderId="5" xfId="0" applyFont="1" applyFill="1" applyBorder="1" applyAlignment="1">
      <alignment horizontal="center" vertical="top"/>
    </xf>
    <xf numFmtId="0" fontId="10" fillId="9" borderId="6" xfId="0" applyFont="1" applyFill="1" applyBorder="1" applyAlignment="1">
      <alignment horizontal="center" vertical="top"/>
    </xf>
    <xf numFmtId="0" fontId="12" fillId="9" borderId="6" xfId="0" applyFont="1" applyFill="1" applyBorder="1" applyAlignment="1">
      <alignment horizontal="center" vertical="top"/>
    </xf>
    <xf numFmtId="0" fontId="12" fillId="9" borderId="24" xfId="0" applyFont="1" applyFill="1" applyBorder="1" applyAlignment="1">
      <alignment horizontal="center" vertical="top"/>
    </xf>
    <xf numFmtId="0" fontId="12" fillId="9" borderId="7" xfId="0" applyFont="1" applyFill="1" applyBorder="1" applyAlignment="1">
      <alignment horizontal="center" vertical="top"/>
    </xf>
    <xf numFmtId="0" fontId="10" fillId="20" borderId="33" xfId="0" applyFont="1" applyFill="1" applyBorder="1" applyAlignment="1">
      <alignment horizontal="left" vertical="top" wrapText="1"/>
    </xf>
    <xf numFmtId="0" fontId="3" fillId="20" borderId="25" xfId="0" applyFont="1" applyFill="1" applyBorder="1" applyAlignment="1">
      <alignment horizontal="left" vertical="top"/>
    </xf>
    <xf numFmtId="0" fontId="3" fillId="20" borderId="13" xfId="0" applyFont="1" applyFill="1" applyBorder="1" applyAlignment="1">
      <alignment horizontal="left" vertical="top"/>
    </xf>
    <xf numFmtId="10" fontId="12" fillId="0" borderId="1" xfId="0" applyNumberFormat="1" applyFont="1" applyBorder="1" applyAlignment="1">
      <alignment horizontal="center" vertical="top" wrapText="1"/>
    </xf>
    <xf numFmtId="0" fontId="12" fillId="0" borderId="36" xfId="0" applyFont="1" applyBorder="1" applyAlignment="1">
      <alignment horizontal="center" vertical="top" wrapText="1"/>
    </xf>
    <xf numFmtId="0" fontId="12" fillId="0" borderId="38" xfId="0" applyFont="1" applyBorder="1" applyAlignment="1">
      <alignment horizontal="center" vertical="top" wrapText="1"/>
    </xf>
    <xf numFmtId="0" fontId="12" fillId="0" borderId="54" xfId="0" applyFont="1" applyBorder="1" applyAlignment="1">
      <alignment horizontal="center" vertical="top" wrapText="1"/>
    </xf>
    <xf numFmtId="0" fontId="10" fillId="10" borderId="44" xfId="0" applyFont="1" applyFill="1" applyBorder="1" applyAlignment="1">
      <alignment horizontal="center" vertical="top"/>
    </xf>
    <xf numFmtId="0" fontId="10" fillId="10" borderId="45" xfId="0" applyFont="1" applyFill="1" applyBorder="1" applyAlignment="1">
      <alignment horizontal="center" vertical="top"/>
    </xf>
    <xf numFmtId="0" fontId="10" fillId="10" borderId="46" xfId="0" applyFont="1" applyFill="1" applyBorder="1" applyAlignment="1">
      <alignment horizontal="center" vertical="top"/>
    </xf>
    <xf numFmtId="0" fontId="0" fillId="10" borderId="46" xfId="0" applyFill="1" applyBorder="1" applyAlignment="1">
      <alignment horizontal="center" vertical="top"/>
    </xf>
    <xf numFmtId="0" fontId="0" fillId="11" borderId="28" xfId="0" applyFill="1" applyBorder="1" applyAlignment="1">
      <alignment horizontal="left" vertical="top" wrapText="1"/>
    </xf>
    <xf numFmtId="0" fontId="0" fillId="11" borderId="41" xfId="0" applyFill="1" applyBorder="1" applyAlignment="1">
      <alignment horizontal="left" vertical="top" wrapText="1"/>
    </xf>
    <xf numFmtId="0" fontId="0" fillId="11" borderId="43" xfId="0" applyFill="1" applyBorder="1" applyAlignment="1">
      <alignment horizontal="left" vertical="top" wrapText="1"/>
    </xf>
    <xf numFmtId="0" fontId="0" fillId="11" borderId="29" xfId="0" applyFill="1" applyBorder="1" applyAlignment="1">
      <alignment vertical="top" wrapText="1"/>
    </xf>
    <xf numFmtId="0" fontId="34" fillId="0" borderId="0" xfId="0" applyFont="1" applyAlignment="1">
      <alignment wrapText="1"/>
    </xf>
    <xf numFmtId="0" fontId="12" fillId="0" borderId="57" xfId="0" applyFont="1" applyBorder="1" applyAlignment="1">
      <alignment horizontal="center" vertical="top" wrapText="1"/>
    </xf>
    <xf numFmtId="0" fontId="12" fillId="0" borderId="0" xfId="0" applyFont="1" applyAlignment="1">
      <alignment horizontal="center" vertical="top" wrapText="1"/>
    </xf>
    <xf numFmtId="0" fontId="12" fillId="0" borderId="48" xfId="0" applyFont="1" applyBorder="1" applyAlignment="1">
      <alignment horizontal="center" vertical="top" wrapText="1"/>
    </xf>
    <xf numFmtId="0" fontId="9" fillId="16" borderId="18" xfId="0" applyFont="1" applyFill="1" applyBorder="1" applyAlignment="1">
      <alignment vertical="center" wrapText="1"/>
    </xf>
    <xf numFmtId="0" fontId="9" fillId="16" borderId="19" xfId="0" applyFont="1" applyFill="1" applyBorder="1" applyAlignment="1">
      <alignment vertical="center" wrapText="1"/>
    </xf>
    <xf numFmtId="0" fontId="9" fillId="16" borderId="20" xfId="0" applyFont="1" applyFill="1" applyBorder="1" applyAlignment="1">
      <alignment vertical="center" wrapText="1"/>
    </xf>
    <xf numFmtId="0" fontId="37" fillId="16" borderId="22" xfId="0" applyFont="1" applyFill="1" applyBorder="1" applyAlignment="1">
      <alignment vertical="center" wrapText="1"/>
    </xf>
    <xf numFmtId="0" fontId="37" fillId="16" borderId="21" xfId="0" applyFont="1" applyFill="1" applyBorder="1" applyAlignment="1">
      <alignment vertical="center" wrapText="1"/>
    </xf>
    <xf numFmtId="0" fontId="37" fillId="16" borderId="23" xfId="0" applyFont="1" applyFill="1" applyBorder="1" applyAlignment="1">
      <alignment horizontal="center" vertical="center" wrapText="1"/>
    </xf>
    <xf numFmtId="0" fontId="37" fillId="16" borderId="16" xfId="0" applyFont="1" applyFill="1" applyBorder="1" applyAlignment="1">
      <alignment horizontal="center" vertical="center" wrapText="1"/>
    </xf>
    <xf numFmtId="0" fontId="37" fillId="16" borderId="14" xfId="0" applyFont="1" applyFill="1" applyBorder="1" applyAlignment="1">
      <alignment vertical="center" wrapText="1"/>
    </xf>
    <xf numFmtId="0" fontId="37" fillId="16" borderId="15" xfId="0" applyFont="1" applyFill="1" applyBorder="1" applyAlignment="1">
      <alignment vertical="center" wrapText="1"/>
    </xf>
    <xf numFmtId="0" fontId="12" fillId="0" borderId="55" xfId="0" applyFont="1" applyBorder="1" applyAlignment="1">
      <alignment horizontal="center" vertical="top" wrapText="1"/>
    </xf>
    <xf numFmtId="0" fontId="12" fillId="0" borderId="34" xfId="0" applyFont="1" applyBorder="1" applyAlignment="1">
      <alignment horizontal="left" vertical="top" wrapText="1"/>
    </xf>
    <xf numFmtId="0" fontId="12" fillId="0" borderId="0" xfId="0" applyFont="1" applyAlignment="1">
      <alignment horizontal="left" vertical="top" wrapText="1"/>
    </xf>
    <xf numFmtId="0" fontId="10" fillId="0" borderId="30" xfId="0" applyFont="1" applyBorder="1" applyAlignment="1">
      <alignment horizontal="center" vertical="center"/>
    </xf>
    <xf numFmtId="0" fontId="10" fillId="0" borderId="35" xfId="0" applyFont="1" applyBorder="1" applyAlignment="1">
      <alignment horizontal="center" vertical="center"/>
    </xf>
    <xf numFmtId="0" fontId="12" fillId="13" borderId="8" xfId="0" applyFont="1" applyFill="1" applyBorder="1" applyAlignment="1">
      <alignment horizontal="left" vertical="top" wrapText="1"/>
    </xf>
    <xf numFmtId="0" fontId="12" fillId="13" borderId="1" xfId="0" applyFont="1" applyFill="1" applyBorder="1" applyAlignment="1">
      <alignment horizontal="left" vertical="top" wrapText="1"/>
    </xf>
    <xf numFmtId="0" fontId="12" fillId="13" borderId="12" xfId="0" applyFont="1" applyFill="1" applyBorder="1" applyAlignment="1">
      <alignment horizontal="left" vertical="top" wrapText="1"/>
    </xf>
    <xf numFmtId="0" fontId="10" fillId="12" borderId="5" xfId="0" applyFont="1" applyFill="1" applyBorder="1" applyAlignment="1">
      <alignment horizontal="center" vertical="top" wrapText="1"/>
    </xf>
    <xf numFmtId="0" fontId="10" fillId="12" borderId="6" xfId="0" applyFont="1" applyFill="1" applyBorder="1" applyAlignment="1">
      <alignment horizontal="center" vertical="top" wrapText="1"/>
    </xf>
    <xf numFmtId="0" fontId="10" fillId="12" borderId="24" xfId="0" applyFont="1" applyFill="1" applyBorder="1" applyAlignment="1">
      <alignment horizontal="center" vertical="top" wrapText="1"/>
    </xf>
    <xf numFmtId="0" fontId="12" fillId="12" borderId="24" xfId="0" applyFont="1" applyFill="1" applyBorder="1" applyAlignment="1">
      <alignment horizontal="center" vertical="top" wrapText="1"/>
    </xf>
    <xf numFmtId="0" fontId="10" fillId="14" borderId="55" xfId="0" applyFont="1" applyFill="1" applyBorder="1" applyAlignment="1">
      <alignment horizontal="center" vertical="top"/>
    </xf>
    <xf numFmtId="0" fontId="5" fillId="15" borderId="55" xfId="0" applyFont="1" applyFill="1" applyBorder="1" applyAlignment="1">
      <alignment horizontal="center" vertical="top" wrapText="1"/>
    </xf>
    <xf numFmtId="0" fontId="5" fillId="0" borderId="55" xfId="0" applyFont="1" applyBorder="1" applyAlignment="1">
      <alignment horizontal="center" vertical="top" wrapText="1"/>
    </xf>
    <xf numFmtId="0" fontId="13" fillId="0" borderId="55" xfId="0" applyFont="1" applyBorder="1" applyAlignment="1">
      <alignment horizontal="center" vertical="top" wrapText="1"/>
    </xf>
    <xf numFmtId="0" fontId="5" fillId="15" borderId="55" xfId="0" applyFont="1" applyFill="1" applyBorder="1" applyAlignment="1">
      <alignment horizontal="left" vertical="top" wrapText="1"/>
    </xf>
    <xf numFmtId="0" fontId="0" fillId="14" borderId="55" xfId="0" applyFill="1" applyBorder="1" applyAlignment="1">
      <alignment horizontal="center" vertical="top"/>
    </xf>
    <xf numFmtId="0" fontId="5" fillId="21" borderId="37" xfId="0" applyFont="1" applyFill="1" applyBorder="1" applyAlignment="1">
      <alignment horizontal="left" vertical="top" wrapText="1"/>
    </xf>
    <xf numFmtId="0" fontId="5" fillId="21" borderId="0" xfId="0" applyFont="1" applyFill="1" applyAlignment="1">
      <alignment horizontal="left" vertical="top" wrapText="1"/>
    </xf>
    <xf numFmtId="0" fontId="5" fillId="21" borderId="38" xfId="0" applyFont="1" applyFill="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39" xfId="0" applyFont="1" applyBorder="1" applyAlignment="1">
      <alignment vertical="top" wrapText="1"/>
    </xf>
    <xf numFmtId="0" fontId="5" fillId="0" borderId="40" xfId="0" applyFont="1" applyBorder="1" applyAlignment="1">
      <alignment vertical="top" wrapText="1"/>
    </xf>
    <xf numFmtId="0" fontId="5" fillId="0" borderId="41" xfId="0" applyFont="1" applyBorder="1" applyAlignment="1">
      <alignment vertical="top" wrapText="1"/>
    </xf>
    <xf numFmtId="0" fontId="5" fillId="0" borderId="1" xfId="0" applyFont="1" applyBorder="1" applyAlignment="1">
      <alignment vertical="top" wrapText="1"/>
    </xf>
    <xf numFmtId="0" fontId="5" fillId="22" borderId="12" xfId="0" applyFont="1" applyFill="1" applyBorder="1" applyAlignment="1">
      <alignment horizontal="center"/>
    </xf>
    <xf numFmtId="0" fontId="5" fillId="0" borderId="25" xfId="0" applyFont="1" applyBorder="1" applyAlignment="1">
      <alignment horizontal="center"/>
    </xf>
    <xf numFmtId="0" fontId="5" fillId="0" borderId="1" xfId="0" applyFont="1" applyBorder="1" applyAlignment="1">
      <alignment vertical="top"/>
    </xf>
    <xf numFmtId="0" fontId="7" fillId="0" borderId="1" xfId="0" applyFont="1" applyBorder="1" applyAlignment="1">
      <alignment vertical="top" wrapText="1"/>
    </xf>
  </cellXfs>
  <cellStyles count="3">
    <cellStyle name="Hyperlink" xfId="1" builtinId="8"/>
    <cellStyle name="Normal" xfId="0" builtinId="0"/>
    <cellStyle name="Percent" xfId="2" builtinId="5"/>
  </cellStyles>
  <dxfs count="0"/>
  <tableStyles count="0" defaultTableStyle="TableStyleMedium2" defaultPivotStyle="PivotStyleMedium9"/>
  <colors>
    <mruColors>
      <color rgb="FFCC99FF"/>
      <color rgb="FFFF7C80"/>
      <color rgb="FFE7E7FF"/>
      <color rgb="FFCCCCFF"/>
      <color rgb="FFE6B5B0"/>
      <color rgb="FFFFCC99"/>
      <color rgb="FFCC675C"/>
      <color rgb="FFFF9966"/>
      <color rgb="FFF3F3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83707</xdr:colOff>
      <xdr:row>3</xdr:row>
      <xdr:rowOff>66675</xdr:rowOff>
    </xdr:from>
    <xdr:to>
      <xdr:col>5</xdr:col>
      <xdr:colOff>590550</xdr:colOff>
      <xdr:row>13</xdr:row>
      <xdr:rowOff>4504</xdr:rowOff>
    </xdr:to>
    <xdr:pic>
      <xdr:nvPicPr>
        <xdr:cNvPr id="4" name="Picture 2" descr="Image result for new york state education department seal">
          <a:extLst>
            <a:ext uri="{FF2B5EF4-FFF2-40B4-BE49-F238E27FC236}">
              <a16:creationId xmlns:a16="http://schemas.microsoft.com/office/drawing/2014/main" id="{8A475C8B-A0BE-43B4-8A66-D5BE3106D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7907" y="1238250"/>
          <a:ext cx="1735568" cy="1842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895350</xdr:colOff>
      <xdr:row>21</xdr:row>
      <xdr:rowOff>191480</xdr:rowOff>
    </xdr:from>
    <xdr:to>
      <xdr:col>12</xdr:col>
      <xdr:colOff>6350</xdr:colOff>
      <xdr:row>21</xdr:row>
      <xdr:rowOff>781049</xdr:rowOff>
    </xdr:to>
    <xdr:pic>
      <xdr:nvPicPr>
        <xdr:cNvPr id="3" name="Picture 2" descr="New York State Education Department Logo">
          <a:extLst>
            <a:ext uri="{FF2B5EF4-FFF2-40B4-BE49-F238E27FC236}">
              <a16:creationId xmlns:a16="http://schemas.microsoft.com/office/drawing/2014/main" id="{0699E84E-4219-4F6D-B986-E4E8130E03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38675" y="5287355"/>
          <a:ext cx="2324100" cy="589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ol.ny.gov/statistics-regional-long-term-occupational-projections" TargetMode="External"/><Relationship Id="rId1" Type="http://schemas.openxmlformats.org/officeDocument/2006/relationships/hyperlink" Target="https://dol.ny.gov/statistics-Regional-Long-Term-Industry-Projectio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3E59-7549-4A43-AB88-DAFEAA3034B9}">
  <sheetPr>
    <tabColor theme="0"/>
  </sheetPr>
  <dimension ref="A1:M25"/>
  <sheetViews>
    <sheetView view="pageLayout" topLeftCell="A16" zoomScaleNormal="100" workbookViewId="0">
      <selection activeCell="N16" sqref="N16"/>
    </sheetView>
  </sheetViews>
  <sheetFormatPr defaultRowHeight="15" x14ac:dyDescent="0.25"/>
  <cols>
    <col min="1" max="1" width="2.85546875" customWidth="1"/>
    <col min="4" max="4" width="22.28515625" customWidth="1"/>
    <col min="5" max="5" width="18.42578125" customWidth="1"/>
    <col min="6" max="6" width="23.140625" customWidth="1"/>
    <col min="7" max="7" width="8.7109375" customWidth="1"/>
    <col min="8" max="11" width="9.140625" hidden="1" customWidth="1"/>
    <col min="12" max="12" width="16.42578125" customWidth="1"/>
    <col min="13" max="13" width="12.140625" customWidth="1"/>
  </cols>
  <sheetData>
    <row r="1" spans="1:13" ht="15.75" thickBot="1" x14ac:dyDescent="0.3">
      <c r="B1" s="3"/>
      <c r="C1" s="3"/>
      <c r="D1" s="3"/>
      <c r="E1" s="3"/>
      <c r="F1" s="3"/>
      <c r="G1" s="3"/>
      <c r="H1" s="3"/>
      <c r="I1" s="3"/>
      <c r="J1" s="3"/>
      <c r="K1" s="3"/>
      <c r="L1" s="3"/>
      <c r="M1" s="3"/>
    </row>
    <row r="2" spans="1:13" ht="15.75" thickTop="1" x14ac:dyDescent="0.25">
      <c r="A2" s="4"/>
      <c r="M2" s="4"/>
    </row>
    <row r="3" spans="1:13" x14ac:dyDescent="0.25">
      <c r="A3" s="4"/>
      <c r="M3" s="4"/>
    </row>
    <row r="4" spans="1:13" x14ac:dyDescent="0.25">
      <c r="A4" s="4"/>
      <c r="M4" s="4"/>
    </row>
    <row r="5" spans="1:13" x14ac:dyDescent="0.25">
      <c r="A5" s="4"/>
      <c r="M5" s="4"/>
    </row>
    <row r="6" spans="1:13" x14ac:dyDescent="0.25">
      <c r="A6" s="4"/>
      <c r="M6" s="4"/>
    </row>
    <row r="7" spans="1:13" x14ac:dyDescent="0.25">
      <c r="A7" s="4"/>
      <c r="M7" s="4"/>
    </row>
    <row r="8" spans="1:13" x14ac:dyDescent="0.25">
      <c r="A8" s="4"/>
      <c r="M8" s="4"/>
    </row>
    <row r="9" spans="1:13" x14ac:dyDescent="0.25">
      <c r="A9" s="4"/>
      <c r="M9" s="4"/>
    </row>
    <row r="10" spans="1:13" x14ac:dyDescent="0.25">
      <c r="A10" s="4"/>
      <c r="M10" s="4"/>
    </row>
    <row r="11" spans="1:13" x14ac:dyDescent="0.25">
      <c r="A11" s="4"/>
      <c r="M11" s="4"/>
    </row>
    <row r="12" spans="1:13" x14ac:dyDescent="0.25">
      <c r="A12" s="4"/>
      <c r="M12" s="4"/>
    </row>
    <row r="13" spans="1:13" x14ac:dyDescent="0.25">
      <c r="A13" s="4"/>
      <c r="M13" s="4"/>
    </row>
    <row r="14" spans="1:13" x14ac:dyDescent="0.25">
      <c r="A14" s="4"/>
      <c r="M14" s="4"/>
    </row>
    <row r="15" spans="1:13" ht="31.5" x14ac:dyDescent="0.25">
      <c r="A15" s="4"/>
      <c r="B15" s="249" t="s">
        <v>0</v>
      </c>
      <c r="C15" s="249"/>
      <c r="D15" s="249"/>
      <c r="E15" s="249"/>
      <c r="F15" s="249"/>
      <c r="G15" s="249"/>
      <c r="H15" s="249"/>
      <c r="I15" s="249"/>
      <c r="J15" s="249"/>
      <c r="K15" s="249"/>
      <c r="L15" s="249"/>
      <c r="M15" s="250"/>
    </row>
    <row r="16" spans="1:13" ht="31.5" x14ac:dyDescent="0.25">
      <c r="A16" s="4"/>
      <c r="B16" s="249" t="s">
        <v>1</v>
      </c>
      <c r="C16" s="249"/>
      <c r="D16" s="249"/>
      <c r="E16" s="249"/>
      <c r="F16" s="249"/>
      <c r="G16" s="249"/>
      <c r="H16" s="249"/>
      <c r="I16" s="249"/>
      <c r="J16" s="249"/>
      <c r="K16" s="249"/>
      <c r="L16" s="249"/>
      <c r="M16" s="250"/>
    </row>
    <row r="17" spans="1:13" ht="21" customHeight="1" x14ac:dyDescent="0.25">
      <c r="A17" s="4"/>
      <c r="B17" s="17"/>
      <c r="C17" s="17"/>
      <c r="D17" s="17"/>
      <c r="E17" s="17"/>
      <c r="F17" s="17"/>
      <c r="G17" s="17"/>
      <c r="H17" s="17"/>
      <c r="I17" s="17"/>
      <c r="J17" s="17"/>
      <c r="K17" s="17"/>
      <c r="L17" s="17"/>
      <c r="M17" s="18"/>
    </row>
    <row r="18" spans="1:13" ht="31.5" x14ac:dyDescent="0.5">
      <c r="A18" s="4"/>
      <c r="B18" s="251" t="s">
        <v>2</v>
      </c>
      <c r="C18" s="251"/>
      <c r="D18" s="251"/>
      <c r="E18" s="251"/>
      <c r="F18" s="251"/>
      <c r="G18" s="251"/>
      <c r="H18" s="251"/>
      <c r="I18" s="251"/>
      <c r="J18" s="251"/>
      <c r="K18" s="251"/>
      <c r="L18" s="251"/>
      <c r="M18" s="252"/>
    </row>
    <row r="19" spans="1:13" ht="31.5" x14ac:dyDescent="0.25">
      <c r="A19" s="4"/>
      <c r="B19" s="247" t="s">
        <v>3</v>
      </c>
      <c r="C19" s="247"/>
      <c r="D19" s="247"/>
      <c r="E19" s="247"/>
      <c r="F19" s="247"/>
      <c r="G19" s="247"/>
      <c r="H19" s="247"/>
      <c r="I19" s="247"/>
      <c r="J19" s="247"/>
      <c r="K19" s="247"/>
      <c r="L19" s="247"/>
      <c r="M19" s="248"/>
    </row>
    <row r="20" spans="1:13" x14ac:dyDescent="0.25">
      <c r="A20" s="4"/>
      <c r="M20" s="4"/>
    </row>
    <row r="21" spans="1:13" ht="34.5" customHeight="1" x14ac:dyDescent="0.25">
      <c r="A21" s="4"/>
      <c r="D21" s="19" t="s">
        <v>4</v>
      </c>
      <c r="E21" s="253" t="s">
        <v>5</v>
      </c>
      <c r="F21" s="253"/>
      <c r="G21" s="253"/>
      <c r="H21" s="253"/>
      <c r="I21" s="253"/>
      <c r="J21" s="253"/>
      <c r="K21" s="253"/>
      <c r="L21" s="253"/>
      <c r="M21" s="254"/>
    </row>
    <row r="22" spans="1:13" ht="70.5" customHeight="1" x14ac:dyDescent="0.25">
      <c r="A22" s="4"/>
      <c r="B22" s="3"/>
      <c r="C22" s="3"/>
      <c r="D22" s="3"/>
      <c r="E22" s="3"/>
      <c r="F22" s="3"/>
      <c r="G22" s="3"/>
      <c r="H22" s="3"/>
      <c r="I22" s="3"/>
      <c r="J22" s="3"/>
      <c r="K22" s="3"/>
      <c r="L22" s="3"/>
      <c r="M22" s="5"/>
    </row>
    <row r="23" spans="1:13" ht="15.75" thickTop="1" x14ac:dyDescent="0.25"/>
    <row r="25" spans="1:13" ht="32.25" customHeight="1" x14ac:dyDescent="0.25"/>
  </sheetData>
  <mergeCells count="5">
    <mergeCell ref="B19:M19"/>
    <mergeCell ref="B15:M15"/>
    <mergeCell ref="B16:M16"/>
    <mergeCell ref="B18:M18"/>
    <mergeCell ref="E21:M21"/>
  </mergeCells>
  <printOptions horizontalCentered="1" verticalCentered="1"/>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8EE50-B006-4D87-9657-B505A8F3808C}">
  <sheetPr>
    <pageSetUpPr fitToPage="1"/>
  </sheetPr>
  <dimension ref="A1:R19"/>
  <sheetViews>
    <sheetView workbookViewId="0">
      <selection activeCell="B12" sqref="B12"/>
    </sheetView>
  </sheetViews>
  <sheetFormatPr defaultRowHeight="15" x14ac:dyDescent="0.25"/>
  <cols>
    <col min="1" max="1" width="46.28515625" customWidth="1"/>
    <col min="2" max="2" width="102.42578125" customWidth="1"/>
    <col min="3" max="3" width="25.140625" customWidth="1"/>
    <col min="4" max="4" width="41.42578125" customWidth="1"/>
    <col min="5" max="5" width="34.42578125" customWidth="1"/>
  </cols>
  <sheetData>
    <row r="1" spans="1:18" ht="18.75" x14ac:dyDescent="0.25">
      <c r="A1" s="317" t="s">
        <v>902</v>
      </c>
      <c r="B1" s="317"/>
      <c r="C1" s="317"/>
      <c r="D1" s="317"/>
      <c r="E1" s="317"/>
      <c r="F1" s="14"/>
      <c r="G1" s="14"/>
      <c r="H1" s="14"/>
      <c r="I1" s="14"/>
      <c r="J1" s="14"/>
      <c r="K1" s="14"/>
      <c r="L1" s="14"/>
      <c r="M1" s="14"/>
      <c r="N1" s="14"/>
      <c r="O1" s="14"/>
      <c r="P1" s="14"/>
      <c r="Q1" s="14"/>
      <c r="R1" s="14"/>
    </row>
    <row r="2" spans="1:18" ht="30.75" customHeight="1" x14ac:dyDescent="0.25">
      <c r="A2" s="318" t="s">
        <v>903</v>
      </c>
      <c r="B2" s="318"/>
      <c r="C2" s="318"/>
      <c r="D2" s="318"/>
      <c r="E2" s="318"/>
      <c r="F2" s="16"/>
      <c r="G2" s="16"/>
      <c r="H2" s="16"/>
      <c r="I2" s="16"/>
      <c r="J2" s="16"/>
      <c r="K2" s="16"/>
      <c r="L2" s="16"/>
      <c r="M2" s="16"/>
      <c r="N2" s="16"/>
      <c r="O2" s="16"/>
      <c r="P2" s="16"/>
      <c r="Q2" s="16"/>
      <c r="R2" s="16"/>
    </row>
    <row r="3" spans="1:18" ht="31.5" x14ac:dyDescent="0.25">
      <c r="A3" s="25" t="s">
        <v>904</v>
      </c>
      <c r="B3" s="25" t="s">
        <v>905</v>
      </c>
      <c r="C3" s="25" t="s">
        <v>424</v>
      </c>
      <c r="D3" s="25" t="s">
        <v>906</v>
      </c>
      <c r="E3" s="25" t="s">
        <v>139</v>
      </c>
      <c r="F3" s="9"/>
      <c r="G3" s="9"/>
      <c r="H3" s="9"/>
      <c r="I3" s="9"/>
      <c r="J3" s="9"/>
      <c r="K3" s="9"/>
      <c r="L3" s="9"/>
      <c r="M3" s="9"/>
      <c r="N3" s="9"/>
      <c r="O3" s="9"/>
      <c r="P3" s="9"/>
      <c r="Q3" s="9"/>
      <c r="R3" s="9"/>
    </row>
    <row r="4" spans="1:18" ht="87.75" customHeight="1" x14ac:dyDescent="0.25">
      <c r="A4" s="125" t="s">
        <v>907</v>
      </c>
      <c r="B4" s="27" t="s">
        <v>908</v>
      </c>
      <c r="C4" s="27"/>
      <c r="D4" s="27"/>
      <c r="E4" s="27"/>
      <c r="F4" s="15"/>
      <c r="G4" s="15"/>
      <c r="H4" s="15"/>
      <c r="I4" s="15"/>
      <c r="J4" s="15"/>
      <c r="K4" s="15"/>
      <c r="L4" s="15"/>
      <c r="M4" s="15"/>
      <c r="N4" s="15"/>
      <c r="O4" s="15"/>
      <c r="P4" s="15"/>
      <c r="Q4" s="15"/>
      <c r="R4" s="15"/>
    </row>
    <row r="5" spans="1:18" ht="28.5" customHeight="1" x14ac:dyDescent="0.25">
      <c r="A5" s="25" t="s">
        <v>904</v>
      </c>
      <c r="B5" s="25" t="s">
        <v>905</v>
      </c>
      <c r="C5" s="25" t="s">
        <v>424</v>
      </c>
      <c r="D5" s="25" t="s">
        <v>906</v>
      </c>
      <c r="E5" s="25" t="s">
        <v>139</v>
      </c>
      <c r="F5" s="15"/>
      <c r="G5" s="15"/>
      <c r="H5" s="15"/>
      <c r="I5" s="15"/>
      <c r="J5" s="15"/>
      <c r="K5" s="15"/>
      <c r="L5" s="15"/>
      <c r="M5" s="15"/>
      <c r="N5" s="15"/>
      <c r="O5" s="15"/>
      <c r="P5" s="15"/>
      <c r="Q5" s="15"/>
      <c r="R5" s="15"/>
    </row>
    <row r="6" spans="1:18" ht="57" customHeight="1" x14ac:dyDescent="0.25">
      <c r="A6" s="125" t="s">
        <v>909</v>
      </c>
      <c r="B6" s="27" t="s">
        <v>910</v>
      </c>
      <c r="C6" s="27"/>
      <c r="D6" s="27"/>
      <c r="E6" s="27"/>
      <c r="F6" s="15"/>
      <c r="G6" s="15"/>
      <c r="H6" s="15"/>
      <c r="I6" s="15"/>
      <c r="J6" s="15"/>
      <c r="K6" s="15"/>
      <c r="L6" s="15"/>
      <c r="M6" s="15"/>
      <c r="N6" s="15"/>
      <c r="O6" s="15"/>
      <c r="P6" s="15"/>
      <c r="Q6" s="15"/>
      <c r="R6" s="15"/>
    </row>
    <row r="7" spans="1:18" ht="45.75" customHeight="1" x14ac:dyDescent="0.25">
      <c r="A7" s="25" t="s">
        <v>904</v>
      </c>
      <c r="B7" s="25" t="s">
        <v>905</v>
      </c>
      <c r="C7" s="25" t="s">
        <v>424</v>
      </c>
      <c r="D7" s="25" t="s">
        <v>906</v>
      </c>
      <c r="E7" s="25" t="s">
        <v>139</v>
      </c>
      <c r="F7" s="15"/>
      <c r="G7" s="15"/>
      <c r="H7" s="15"/>
      <c r="I7" s="15"/>
      <c r="J7" s="15"/>
      <c r="K7" s="15"/>
      <c r="L7" s="15"/>
      <c r="M7" s="15"/>
      <c r="N7" s="15"/>
      <c r="O7" s="15"/>
      <c r="P7" s="15"/>
      <c r="Q7" s="15"/>
      <c r="R7" s="15"/>
    </row>
    <row r="8" spans="1:18" ht="114.75" customHeight="1" x14ac:dyDescent="0.25">
      <c r="A8" s="125" t="s">
        <v>911</v>
      </c>
      <c r="B8" s="27" t="s">
        <v>912</v>
      </c>
      <c r="C8" s="27" t="s">
        <v>913</v>
      </c>
      <c r="D8" s="27" t="s">
        <v>914</v>
      </c>
      <c r="E8" s="27"/>
      <c r="F8" s="15"/>
      <c r="G8" s="15"/>
      <c r="H8" s="15"/>
      <c r="I8" s="15"/>
      <c r="J8" s="15"/>
      <c r="K8" s="15"/>
      <c r="L8" s="15"/>
      <c r="M8" s="15"/>
      <c r="N8" s="15"/>
      <c r="O8" s="15"/>
      <c r="P8" s="15"/>
      <c r="Q8" s="15"/>
      <c r="R8" s="15"/>
    </row>
    <row r="9" spans="1:18" ht="37.5" customHeight="1" x14ac:dyDescent="0.25">
      <c r="A9" s="25" t="s">
        <v>904</v>
      </c>
      <c r="B9" s="25" t="s">
        <v>905</v>
      </c>
      <c r="C9" s="25" t="s">
        <v>424</v>
      </c>
      <c r="D9" s="25" t="s">
        <v>906</v>
      </c>
      <c r="E9" s="25" t="s">
        <v>139</v>
      </c>
      <c r="F9" s="15"/>
      <c r="G9" s="15"/>
      <c r="H9" s="15"/>
      <c r="I9" s="15"/>
      <c r="J9" s="15"/>
      <c r="K9" s="15"/>
      <c r="L9" s="15"/>
      <c r="M9" s="15"/>
      <c r="N9" s="15"/>
      <c r="O9" s="15"/>
      <c r="P9" s="15"/>
      <c r="Q9" s="15"/>
      <c r="R9" s="15"/>
    </row>
    <row r="10" spans="1:18" ht="213.75" customHeight="1" x14ac:dyDescent="0.25">
      <c r="A10" s="125" t="s">
        <v>915</v>
      </c>
      <c r="B10" s="27" t="s">
        <v>916</v>
      </c>
      <c r="C10" s="126" t="s">
        <v>917</v>
      </c>
      <c r="D10" s="126" t="s">
        <v>918</v>
      </c>
      <c r="E10" s="124" t="s">
        <v>919</v>
      </c>
      <c r="F10" s="15"/>
      <c r="G10" s="15"/>
      <c r="H10" s="15"/>
      <c r="I10" s="15"/>
      <c r="J10" s="15"/>
      <c r="K10" s="15"/>
      <c r="L10" s="15"/>
      <c r="M10" s="15"/>
      <c r="N10" s="15"/>
      <c r="O10" s="15"/>
      <c r="P10" s="15"/>
      <c r="Q10" s="15"/>
      <c r="R10" s="15"/>
    </row>
    <row r="11" spans="1:18" ht="34.5" customHeight="1" x14ac:dyDescent="0.25">
      <c r="A11" s="25" t="s">
        <v>904</v>
      </c>
      <c r="B11" s="25" t="s">
        <v>905</v>
      </c>
      <c r="C11" s="25" t="s">
        <v>424</v>
      </c>
      <c r="D11" s="25" t="s">
        <v>906</v>
      </c>
      <c r="E11" s="25" t="s">
        <v>139</v>
      </c>
      <c r="F11" s="15"/>
      <c r="G11" s="15"/>
      <c r="H11" s="15"/>
      <c r="I11" s="15"/>
      <c r="J11" s="15"/>
      <c r="K11" s="15"/>
      <c r="L11" s="15"/>
      <c r="M11" s="15"/>
      <c r="N11" s="15"/>
      <c r="O11" s="15"/>
      <c r="P11" s="15"/>
      <c r="Q11" s="15"/>
      <c r="R11" s="15"/>
    </row>
    <row r="12" spans="1:18" ht="185.25" customHeight="1" x14ac:dyDescent="0.25">
      <c r="A12" s="125" t="s">
        <v>920</v>
      </c>
      <c r="B12" s="27" t="s">
        <v>921</v>
      </c>
      <c r="C12" s="27" t="s">
        <v>922</v>
      </c>
      <c r="D12" s="27" t="s">
        <v>923</v>
      </c>
      <c r="E12" s="27" t="s">
        <v>924</v>
      </c>
      <c r="F12" s="15"/>
      <c r="G12" s="15"/>
      <c r="H12" s="15"/>
      <c r="I12" s="15"/>
      <c r="J12" s="15"/>
      <c r="K12" s="15"/>
      <c r="L12" s="15"/>
      <c r="M12" s="15"/>
      <c r="N12" s="15"/>
      <c r="O12" s="15"/>
      <c r="P12" s="15"/>
      <c r="Q12" s="15"/>
      <c r="R12" s="15"/>
    </row>
    <row r="13" spans="1:18" ht="18.75" x14ac:dyDescent="0.3">
      <c r="A13" s="50"/>
      <c r="B13" s="50"/>
      <c r="C13" s="50"/>
      <c r="D13" s="50"/>
    </row>
    <row r="14" spans="1:18" ht="18.75" x14ac:dyDescent="0.3">
      <c r="A14" s="50"/>
      <c r="B14" s="50"/>
      <c r="C14" s="50"/>
      <c r="D14" s="50"/>
    </row>
    <row r="15" spans="1:18" ht="18.75" x14ac:dyDescent="0.3">
      <c r="A15" s="50"/>
      <c r="B15" s="50"/>
      <c r="C15" s="50"/>
      <c r="D15" s="50"/>
    </row>
    <row r="16" spans="1:18" ht="18.75" x14ac:dyDescent="0.3">
      <c r="A16" s="50"/>
      <c r="B16" s="50"/>
      <c r="C16" s="50"/>
      <c r="D16" s="50"/>
    </row>
    <row r="17" spans="1:4" ht="18.75" x14ac:dyDescent="0.3">
      <c r="A17" s="50"/>
      <c r="B17" s="50"/>
      <c r="C17" s="50"/>
      <c r="D17" s="50"/>
    </row>
    <row r="18" spans="1:4" ht="18.75" x14ac:dyDescent="0.3">
      <c r="A18" s="50"/>
      <c r="B18" s="50"/>
      <c r="C18" s="50"/>
      <c r="D18" s="50"/>
    </row>
    <row r="19" spans="1:4" ht="18.75" x14ac:dyDescent="0.3">
      <c r="A19" s="50"/>
      <c r="B19" s="50"/>
      <c r="C19" s="50"/>
      <c r="D19" s="50"/>
    </row>
  </sheetData>
  <mergeCells count="2">
    <mergeCell ref="A1:E1"/>
    <mergeCell ref="A2:E2"/>
  </mergeCells>
  <pageMargins left="0.7" right="0.7" top="0.75" bottom="0.75" header="0.3" footer="0.3"/>
  <pageSetup scale="49" fitToHeight="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675C"/>
    <pageSetUpPr fitToPage="1"/>
  </sheetPr>
  <dimension ref="A1:I269"/>
  <sheetViews>
    <sheetView topLeftCell="A137" zoomScale="98" zoomScaleNormal="98" workbookViewId="0">
      <selection activeCell="A219" sqref="A219:G243"/>
    </sheetView>
  </sheetViews>
  <sheetFormatPr defaultColWidth="9.140625" defaultRowHeight="15.75" x14ac:dyDescent="0.25"/>
  <cols>
    <col min="1" max="1" width="44.42578125" style="15" customWidth="1"/>
    <col min="2" max="2" width="58.7109375" style="15" customWidth="1"/>
    <col min="3" max="3" width="23.140625" style="15" customWidth="1"/>
    <col min="4" max="4" width="20.5703125" style="15" customWidth="1"/>
    <col min="5" max="5" width="59.28515625" style="15" customWidth="1"/>
    <col min="6" max="6" width="34.85546875" style="15" customWidth="1"/>
    <col min="7" max="7" width="45.28515625" style="15" customWidth="1"/>
    <col min="8" max="16384" width="9.140625" style="15"/>
  </cols>
  <sheetData>
    <row r="1" spans="1:9" s="14" customFormat="1" ht="36.75" customHeight="1" x14ac:dyDescent="0.25">
      <c r="A1" s="317" t="s">
        <v>925</v>
      </c>
      <c r="B1" s="317"/>
      <c r="C1" s="322"/>
      <c r="D1" s="322"/>
      <c r="E1" s="322"/>
      <c r="F1" s="322"/>
      <c r="G1" s="322"/>
      <c r="I1" s="34"/>
    </row>
    <row r="2" spans="1:9" s="16" customFormat="1" ht="42" customHeight="1" x14ac:dyDescent="0.25">
      <c r="A2" s="321" t="s">
        <v>926</v>
      </c>
      <c r="B2" s="321"/>
      <c r="C2" s="321"/>
      <c r="D2" s="321"/>
      <c r="E2" s="321"/>
      <c r="F2" s="321"/>
      <c r="G2" s="321"/>
    </row>
    <row r="3" spans="1:9" s="9" customFormat="1" ht="53.25" customHeight="1" x14ac:dyDescent="0.25">
      <c r="A3" s="25" t="s">
        <v>927</v>
      </c>
      <c r="B3" s="25" t="s">
        <v>928</v>
      </c>
      <c r="C3" s="25" t="s">
        <v>929</v>
      </c>
      <c r="D3" s="25" t="s">
        <v>930</v>
      </c>
      <c r="E3" s="25" t="s">
        <v>424</v>
      </c>
      <c r="F3" s="25" t="s">
        <v>906</v>
      </c>
      <c r="G3" s="25" t="s">
        <v>139</v>
      </c>
    </row>
    <row r="4" spans="1:9" ht="47.25" x14ac:dyDescent="0.25">
      <c r="A4" s="319" t="s">
        <v>931</v>
      </c>
      <c r="B4" s="127"/>
      <c r="C4" s="128">
        <v>2.6100000000000002E-2</v>
      </c>
      <c r="D4" s="128">
        <v>2.76E-2</v>
      </c>
      <c r="E4" s="27" t="s">
        <v>932</v>
      </c>
      <c r="F4" s="27" t="s">
        <v>933</v>
      </c>
      <c r="G4" s="27" t="s">
        <v>934</v>
      </c>
    </row>
    <row r="5" spans="1:9" x14ac:dyDescent="0.25">
      <c r="A5" s="319"/>
      <c r="B5" s="127" t="s">
        <v>140</v>
      </c>
      <c r="C5" s="125"/>
      <c r="D5" s="125"/>
      <c r="E5" s="27"/>
      <c r="F5" s="27"/>
      <c r="G5" s="27"/>
    </row>
    <row r="6" spans="1:9" x14ac:dyDescent="0.25">
      <c r="A6" s="319"/>
      <c r="B6" s="129" t="s">
        <v>142</v>
      </c>
      <c r="C6" s="130">
        <v>7.4999999999999997E-2</v>
      </c>
      <c r="D6" s="131">
        <v>0</v>
      </c>
      <c r="E6" s="27"/>
      <c r="F6" s="27"/>
      <c r="G6" s="27"/>
    </row>
    <row r="7" spans="1:9" x14ac:dyDescent="0.25">
      <c r="A7" s="319"/>
      <c r="B7" s="129" t="s">
        <v>146</v>
      </c>
      <c r="C7" s="130">
        <v>2.3599999999999999E-2</v>
      </c>
      <c r="D7" s="131">
        <v>0</v>
      </c>
      <c r="E7" s="27"/>
      <c r="F7" s="27"/>
      <c r="G7" s="27"/>
    </row>
    <row r="8" spans="1:9" x14ac:dyDescent="0.25">
      <c r="A8" s="319"/>
      <c r="B8" s="129" t="s">
        <v>149</v>
      </c>
      <c r="C8" s="130">
        <v>2.76E-2</v>
      </c>
      <c r="D8" s="131">
        <v>0</v>
      </c>
      <c r="E8" s="27"/>
      <c r="F8" s="27"/>
      <c r="G8" s="27"/>
    </row>
    <row r="9" spans="1:9" x14ac:dyDescent="0.25">
      <c r="A9" s="319"/>
      <c r="B9" s="129" t="s">
        <v>153</v>
      </c>
      <c r="C9" s="130">
        <v>1.78E-2</v>
      </c>
      <c r="D9" s="131">
        <v>0</v>
      </c>
      <c r="E9" s="27"/>
      <c r="F9" s="27"/>
      <c r="G9" s="27"/>
    </row>
    <row r="10" spans="1:9" x14ac:dyDescent="0.25">
      <c r="A10" s="319"/>
      <c r="B10" s="129" t="s">
        <v>156</v>
      </c>
      <c r="C10" s="130">
        <v>8.0000000000000002E-3</v>
      </c>
      <c r="D10" s="130">
        <v>1.5599999999999999E-2</v>
      </c>
      <c r="E10" s="27"/>
      <c r="F10" s="27"/>
      <c r="G10" s="27"/>
    </row>
    <row r="11" spans="1:9" x14ac:dyDescent="0.25">
      <c r="A11" s="319"/>
      <c r="B11" s="129" t="s">
        <v>160</v>
      </c>
      <c r="C11" s="130">
        <v>8.0999999999999996E-3</v>
      </c>
      <c r="D11" s="131">
        <v>0</v>
      </c>
      <c r="E11" s="27"/>
      <c r="F11" s="27"/>
      <c r="G11" s="27"/>
    </row>
    <row r="12" spans="1:9" x14ac:dyDescent="0.25">
      <c r="A12" s="319"/>
      <c r="B12" s="132" t="s">
        <v>935</v>
      </c>
      <c r="C12" s="130">
        <v>2.52E-2</v>
      </c>
      <c r="D12" s="130">
        <v>9.2999999999999992E-3</v>
      </c>
      <c r="E12" s="27"/>
      <c r="F12" s="27"/>
      <c r="G12" s="27"/>
    </row>
    <row r="13" spans="1:9" x14ac:dyDescent="0.25">
      <c r="A13" s="319"/>
      <c r="B13" s="132" t="s">
        <v>168</v>
      </c>
      <c r="C13" s="130">
        <v>7.5899999999999995E-2</v>
      </c>
      <c r="D13" s="130">
        <v>0.125</v>
      </c>
      <c r="E13" s="27"/>
      <c r="F13" s="27"/>
      <c r="G13" s="27"/>
    </row>
    <row r="14" spans="1:9" x14ac:dyDescent="0.25">
      <c r="A14" s="319"/>
      <c r="B14" s="132" t="s">
        <v>172</v>
      </c>
      <c r="C14" s="130">
        <v>8.6400000000000005E-2</v>
      </c>
      <c r="D14" s="130">
        <v>0.23080000000000001</v>
      </c>
      <c r="E14" s="27"/>
      <c r="F14" s="27"/>
      <c r="G14" s="27"/>
    </row>
    <row r="15" spans="1:9" x14ac:dyDescent="0.25">
      <c r="A15" s="319"/>
      <c r="B15" s="133" t="s">
        <v>176</v>
      </c>
      <c r="C15" s="130">
        <v>3.1300000000000001E-2</v>
      </c>
      <c r="D15" s="130">
        <v>2.86E-2</v>
      </c>
      <c r="E15" s="27"/>
      <c r="F15" s="27"/>
      <c r="G15" s="27"/>
    </row>
    <row r="16" spans="1:9" x14ac:dyDescent="0.25">
      <c r="A16" s="319"/>
      <c r="B16" s="129" t="s">
        <v>179</v>
      </c>
      <c r="C16" s="130">
        <v>3.0099999999999998E-2</v>
      </c>
      <c r="D16" s="131">
        <v>0.05</v>
      </c>
      <c r="E16" s="27"/>
      <c r="F16" s="27"/>
      <c r="G16" s="27"/>
    </row>
    <row r="17" spans="1:7" x14ac:dyDescent="0.25">
      <c r="A17" s="319"/>
      <c r="B17" s="129" t="s">
        <v>183</v>
      </c>
      <c r="C17" s="130">
        <v>1.7899999999999999E-2</v>
      </c>
      <c r="D17" s="131">
        <v>0</v>
      </c>
      <c r="E17" s="27"/>
      <c r="F17" s="27"/>
      <c r="G17" s="27"/>
    </row>
    <row r="18" spans="1:7" x14ac:dyDescent="0.25">
      <c r="A18" s="319"/>
      <c r="B18" s="129" t="s">
        <v>187</v>
      </c>
      <c r="C18" s="130">
        <v>5.45E-2</v>
      </c>
      <c r="D18" s="131">
        <v>0.5</v>
      </c>
      <c r="E18" s="27"/>
      <c r="F18" s="27"/>
      <c r="G18" s="27"/>
    </row>
    <row r="19" spans="1:7" x14ac:dyDescent="0.25">
      <c r="A19" s="319"/>
      <c r="B19" s="129" t="s">
        <v>191</v>
      </c>
      <c r="C19" s="130">
        <v>1.52E-2</v>
      </c>
      <c r="D19" s="131">
        <v>0</v>
      </c>
      <c r="E19" s="27"/>
      <c r="F19" s="27"/>
      <c r="G19" s="27"/>
    </row>
    <row r="20" spans="1:7" x14ac:dyDescent="0.25">
      <c r="A20" s="319"/>
      <c r="B20" s="129" t="s">
        <v>195</v>
      </c>
      <c r="C20" s="130">
        <v>3.1600000000000003E-2</v>
      </c>
      <c r="D20" s="131">
        <v>0</v>
      </c>
      <c r="E20" s="27"/>
      <c r="F20" s="27"/>
      <c r="G20" s="27"/>
    </row>
    <row r="21" spans="1:7" x14ac:dyDescent="0.25">
      <c r="A21" s="319"/>
      <c r="B21" s="129" t="s">
        <v>199</v>
      </c>
      <c r="C21" s="130">
        <v>2.1000000000000001E-2</v>
      </c>
      <c r="D21" s="131">
        <v>0</v>
      </c>
      <c r="E21" s="27"/>
      <c r="F21" s="27"/>
      <c r="G21" s="27"/>
    </row>
    <row r="22" spans="1:7" x14ac:dyDescent="0.25">
      <c r="A22" s="319"/>
      <c r="B22" s="129" t="s">
        <v>203</v>
      </c>
      <c r="C22" s="130">
        <v>7.5499999999999998E-2</v>
      </c>
      <c r="D22" s="130">
        <v>0.125</v>
      </c>
      <c r="E22" s="27"/>
      <c r="F22" s="27"/>
      <c r="G22" s="27"/>
    </row>
    <row r="23" spans="1:7" x14ac:dyDescent="0.25">
      <c r="A23" s="319"/>
      <c r="B23" s="134" t="s">
        <v>207</v>
      </c>
      <c r="C23" s="130">
        <v>4.6300000000000001E-2</v>
      </c>
      <c r="D23" s="131">
        <v>0</v>
      </c>
      <c r="E23" s="27"/>
      <c r="F23" s="27"/>
      <c r="G23" s="27"/>
    </row>
    <row r="24" spans="1:7" x14ac:dyDescent="0.25">
      <c r="A24" s="319"/>
      <c r="B24" s="129" t="s">
        <v>211</v>
      </c>
      <c r="C24" s="130">
        <v>2.93E-2</v>
      </c>
      <c r="D24" s="130">
        <v>2.1700000000000001E-2</v>
      </c>
      <c r="E24" s="27"/>
      <c r="F24" s="27"/>
      <c r="G24" s="27"/>
    </row>
    <row r="25" spans="1:7" x14ac:dyDescent="0.25">
      <c r="A25" s="319"/>
      <c r="B25" s="129" t="s">
        <v>215</v>
      </c>
      <c r="C25" s="130">
        <v>7.3000000000000001E-3</v>
      </c>
      <c r="D25" s="131">
        <v>0</v>
      </c>
      <c r="E25" s="27"/>
      <c r="F25" s="27"/>
      <c r="G25" s="27"/>
    </row>
    <row r="26" spans="1:7" x14ac:dyDescent="0.25">
      <c r="A26" s="319"/>
      <c r="B26" s="134" t="s">
        <v>219</v>
      </c>
      <c r="C26" s="130">
        <v>1.5800000000000002E-2</v>
      </c>
      <c r="D26" s="131">
        <v>0</v>
      </c>
      <c r="E26" s="27"/>
      <c r="F26" s="27"/>
      <c r="G26" s="27"/>
    </row>
    <row r="27" spans="1:7" x14ac:dyDescent="0.25">
      <c r="A27" s="319"/>
      <c r="B27" s="133" t="s">
        <v>222</v>
      </c>
      <c r="C27" s="130">
        <v>2.9899999999999999E-2</v>
      </c>
      <c r="D27" s="131">
        <v>0</v>
      </c>
      <c r="E27" s="27"/>
      <c r="F27" s="27"/>
      <c r="G27" s="27"/>
    </row>
    <row r="28" spans="1:7" x14ac:dyDescent="0.25">
      <c r="A28" s="319"/>
      <c r="B28" s="129" t="s">
        <v>226</v>
      </c>
      <c r="C28" s="130">
        <v>3.6999999999999998E-2</v>
      </c>
      <c r="D28" s="131">
        <v>0</v>
      </c>
      <c r="E28" s="27"/>
      <c r="F28" s="27"/>
      <c r="G28" s="27"/>
    </row>
    <row r="29" spans="1:7" x14ac:dyDescent="0.25">
      <c r="A29" s="319"/>
      <c r="B29" s="135" t="s">
        <v>230</v>
      </c>
      <c r="C29" s="130">
        <v>4.2700000000000002E-2</v>
      </c>
      <c r="D29" s="130">
        <v>0.125</v>
      </c>
      <c r="E29" s="27"/>
      <c r="F29" s="27"/>
      <c r="G29" s="27"/>
    </row>
    <row r="30" spans="1:7" ht="63" x14ac:dyDescent="0.25">
      <c r="A30" s="25" t="s">
        <v>927</v>
      </c>
      <c r="B30" s="25" t="s">
        <v>928</v>
      </c>
      <c r="C30" s="25" t="s">
        <v>929</v>
      </c>
      <c r="D30" s="25" t="s">
        <v>930</v>
      </c>
      <c r="E30" s="25" t="s">
        <v>424</v>
      </c>
      <c r="F30" s="25" t="s">
        <v>906</v>
      </c>
      <c r="G30" s="25" t="s">
        <v>139</v>
      </c>
    </row>
    <row r="31" spans="1:7" ht="56.25" x14ac:dyDescent="0.25">
      <c r="A31" s="320" t="s">
        <v>936</v>
      </c>
      <c r="B31" s="36"/>
      <c r="C31" s="47">
        <v>0.70050000000000001</v>
      </c>
      <c r="D31" s="47">
        <v>0.60980000000000001</v>
      </c>
      <c r="E31" s="63" t="s">
        <v>937</v>
      </c>
      <c r="F31" s="27"/>
      <c r="G31" s="27"/>
    </row>
    <row r="32" spans="1:7" ht="21" x14ac:dyDescent="0.25">
      <c r="A32" s="320"/>
      <c r="B32" s="36" t="s">
        <v>140</v>
      </c>
      <c r="C32" s="26"/>
      <c r="D32" s="26"/>
      <c r="E32" s="38"/>
      <c r="F32" s="38"/>
      <c r="G32" s="38"/>
    </row>
    <row r="33" spans="1:7" ht="21" x14ac:dyDescent="0.25">
      <c r="A33" s="320"/>
      <c r="B33" s="37" t="s">
        <v>142</v>
      </c>
      <c r="C33" s="46">
        <v>0.72499999999999998</v>
      </c>
      <c r="D33" s="46">
        <v>1</v>
      </c>
      <c r="E33" s="38"/>
      <c r="F33" s="38"/>
      <c r="G33" s="38"/>
    </row>
    <row r="34" spans="1:7" ht="21" x14ac:dyDescent="0.25">
      <c r="A34" s="320"/>
      <c r="B34" s="37" t="s">
        <v>146</v>
      </c>
      <c r="C34" s="46">
        <v>0.72099999999999997</v>
      </c>
      <c r="D34" s="46">
        <v>0.72499999999999998</v>
      </c>
      <c r="E34" s="38"/>
      <c r="F34" s="38"/>
      <c r="G34" s="38"/>
    </row>
    <row r="35" spans="1:7" ht="21" x14ac:dyDescent="0.25">
      <c r="A35" s="320"/>
      <c r="B35" s="37" t="s">
        <v>149</v>
      </c>
      <c r="C35" s="46">
        <v>0.75119999999999998</v>
      </c>
      <c r="D35" s="46">
        <v>0.625</v>
      </c>
      <c r="E35" s="38"/>
      <c r="F35" s="38"/>
      <c r="G35" s="38"/>
    </row>
    <row r="36" spans="1:7" ht="21" x14ac:dyDescent="0.25">
      <c r="A36" s="320"/>
      <c r="B36" s="37" t="s">
        <v>153</v>
      </c>
      <c r="C36" s="46">
        <v>0.78110000000000002</v>
      </c>
      <c r="D36" s="46">
        <v>0.6875</v>
      </c>
      <c r="E36" s="38"/>
      <c r="F36" s="38"/>
      <c r="G36" s="38"/>
    </row>
    <row r="37" spans="1:7" ht="21" x14ac:dyDescent="0.25">
      <c r="A37" s="320"/>
      <c r="B37" s="37" t="s">
        <v>156</v>
      </c>
      <c r="C37" s="46">
        <v>0.64019999999999999</v>
      </c>
      <c r="D37" s="46">
        <v>0.46879999999999999</v>
      </c>
      <c r="E37" s="38"/>
      <c r="F37" s="38"/>
      <c r="G37" s="38"/>
    </row>
    <row r="38" spans="1:7" ht="21" x14ac:dyDescent="0.25">
      <c r="A38" s="320"/>
      <c r="B38" s="37" t="s">
        <v>160</v>
      </c>
      <c r="C38" s="46">
        <v>0.748</v>
      </c>
      <c r="D38" s="46">
        <v>0.7</v>
      </c>
      <c r="E38" s="38"/>
      <c r="F38" s="38"/>
      <c r="G38" s="38"/>
    </row>
    <row r="39" spans="1:7" ht="21" x14ac:dyDescent="0.25">
      <c r="A39" s="320"/>
      <c r="B39" s="39" t="s">
        <v>935</v>
      </c>
      <c r="C39" s="46">
        <v>0.75409999999999999</v>
      </c>
      <c r="D39" s="46">
        <v>0.71299999999999997</v>
      </c>
      <c r="E39" s="38"/>
      <c r="F39" s="38"/>
      <c r="G39" s="38"/>
    </row>
    <row r="40" spans="1:7" ht="21" x14ac:dyDescent="0.25">
      <c r="A40" s="320"/>
      <c r="B40" s="39" t="s">
        <v>168</v>
      </c>
      <c r="C40" s="46">
        <v>0.83540000000000003</v>
      </c>
      <c r="D40" s="46">
        <v>0.875</v>
      </c>
      <c r="E40" s="38"/>
      <c r="F40" s="38"/>
      <c r="G40" s="38"/>
    </row>
    <row r="41" spans="1:7" ht="21" x14ac:dyDescent="0.25">
      <c r="A41" s="320"/>
      <c r="B41" s="39" t="s">
        <v>172</v>
      </c>
      <c r="C41" s="46">
        <v>0.77780000000000005</v>
      </c>
      <c r="D41" s="46">
        <v>0.84619999999999995</v>
      </c>
      <c r="E41" s="38"/>
      <c r="F41" s="38"/>
      <c r="G41" s="38"/>
    </row>
    <row r="42" spans="1:7" ht="21" x14ac:dyDescent="0.25">
      <c r="A42" s="320"/>
      <c r="B42" s="40" t="s">
        <v>176</v>
      </c>
      <c r="C42" s="46">
        <v>0.72270000000000001</v>
      </c>
      <c r="D42" s="46">
        <v>0.71430000000000005</v>
      </c>
      <c r="E42" s="38"/>
      <c r="F42" s="38"/>
      <c r="G42" s="38"/>
    </row>
    <row r="43" spans="1:7" ht="21" x14ac:dyDescent="0.25">
      <c r="A43" s="320"/>
      <c r="B43" s="37" t="s">
        <v>179</v>
      </c>
      <c r="C43" s="46">
        <v>0.65739999999999998</v>
      </c>
      <c r="D43" s="46">
        <v>0.52500000000000002</v>
      </c>
      <c r="E43" s="38"/>
      <c r="F43" s="38"/>
      <c r="G43" s="38"/>
    </row>
    <row r="44" spans="1:7" ht="21" x14ac:dyDescent="0.25">
      <c r="A44" s="320"/>
      <c r="B44" s="37" t="s">
        <v>183</v>
      </c>
      <c r="C44" s="46">
        <v>0.78569999999999995</v>
      </c>
      <c r="D44" s="46">
        <v>0.76919999999999999</v>
      </c>
      <c r="E44" s="38"/>
      <c r="F44" s="38"/>
      <c r="G44" s="38"/>
    </row>
    <row r="45" spans="1:7" ht="21" x14ac:dyDescent="0.25">
      <c r="A45" s="320"/>
      <c r="B45" s="37" t="s">
        <v>187</v>
      </c>
      <c r="C45" s="46">
        <v>0.81820000000000004</v>
      </c>
      <c r="D45" s="46">
        <v>0.5</v>
      </c>
      <c r="E45" s="38"/>
      <c r="F45" s="38"/>
      <c r="G45" s="38"/>
    </row>
    <row r="46" spans="1:7" ht="21" x14ac:dyDescent="0.25">
      <c r="A46" s="320"/>
      <c r="B46" s="37" t="s">
        <v>191</v>
      </c>
      <c r="C46" s="46">
        <v>0.65680000000000005</v>
      </c>
      <c r="D46" s="46">
        <v>0.1489</v>
      </c>
      <c r="E46" s="38"/>
      <c r="F46" s="38"/>
      <c r="G46" s="38"/>
    </row>
    <row r="47" spans="1:7" ht="21" x14ac:dyDescent="0.25">
      <c r="A47" s="320"/>
      <c r="B47" s="37" t="s">
        <v>195</v>
      </c>
      <c r="C47" s="46">
        <v>0.62660000000000005</v>
      </c>
      <c r="D47" s="46">
        <v>0.25</v>
      </c>
      <c r="E47" s="38"/>
      <c r="F47" s="38"/>
      <c r="G47" s="38"/>
    </row>
    <row r="48" spans="1:7" ht="21" x14ac:dyDescent="0.25">
      <c r="A48" s="320"/>
      <c r="B48" s="37" t="s">
        <v>199</v>
      </c>
      <c r="C48" s="46">
        <v>0.68530000000000002</v>
      </c>
      <c r="D48" s="46">
        <v>0.6</v>
      </c>
      <c r="E48" s="38"/>
      <c r="F48" s="38"/>
      <c r="G48" s="38"/>
    </row>
    <row r="49" spans="1:7" ht="21" x14ac:dyDescent="0.25">
      <c r="A49" s="320"/>
      <c r="B49" s="37" t="s">
        <v>203</v>
      </c>
      <c r="C49" s="46">
        <v>0.80189999999999995</v>
      </c>
      <c r="D49" s="46">
        <v>0.875</v>
      </c>
      <c r="E49" s="38"/>
      <c r="F49" s="38"/>
      <c r="G49" s="38"/>
    </row>
    <row r="50" spans="1:7" ht="21" x14ac:dyDescent="0.25">
      <c r="A50" s="320"/>
      <c r="B50" s="41" t="s">
        <v>207</v>
      </c>
      <c r="C50" s="44">
        <v>0.67589999999999995</v>
      </c>
      <c r="D50" s="44">
        <v>0.33329999999999999</v>
      </c>
      <c r="E50" s="38"/>
      <c r="F50" s="38"/>
      <c r="G50" s="38"/>
    </row>
    <row r="51" spans="1:7" ht="21" x14ac:dyDescent="0.25">
      <c r="A51" s="320"/>
      <c r="B51" s="37" t="s">
        <v>211</v>
      </c>
      <c r="C51" s="44">
        <v>0.78149999999999997</v>
      </c>
      <c r="D51" s="44">
        <v>0.8478</v>
      </c>
      <c r="E51" s="38"/>
      <c r="F51" s="38"/>
      <c r="G51" s="38"/>
    </row>
    <row r="52" spans="1:7" ht="21" x14ac:dyDescent="0.25">
      <c r="A52" s="320"/>
      <c r="B52" s="37" t="s">
        <v>215</v>
      </c>
      <c r="C52" s="44">
        <v>0.56200000000000006</v>
      </c>
      <c r="D52" s="44">
        <v>0.45450000000000002</v>
      </c>
      <c r="E52" s="38"/>
      <c r="F52" s="38"/>
      <c r="G52" s="38"/>
    </row>
    <row r="53" spans="1:7" ht="21" x14ac:dyDescent="0.25">
      <c r="A53" s="320"/>
      <c r="B53" s="41" t="s">
        <v>219</v>
      </c>
      <c r="C53" s="45">
        <v>0.7</v>
      </c>
      <c r="D53" s="44">
        <v>0.66669999999999996</v>
      </c>
      <c r="E53" s="38"/>
      <c r="F53" s="38"/>
      <c r="G53" s="38"/>
    </row>
    <row r="54" spans="1:7" ht="21" x14ac:dyDescent="0.25">
      <c r="A54" s="320"/>
      <c r="B54" s="40" t="s">
        <v>222</v>
      </c>
      <c r="C54" s="44">
        <v>0.58209999999999995</v>
      </c>
      <c r="D54" s="44">
        <v>0.55559999999999998</v>
      </c>
      <c r="E54" s="38"/>
      <c r="F54" s="38"/>
      <c r="G54" s="38"/>
    </row>
    <row r="55" spans="1:7" ht="21" x14ac:dyDescent="0.25">
      <c r="A55" s="320"/>
      <c r="B55" s="37" t="s">
        <v>226</v>
      </c>
      <c r="C55" s="44">
        <v>0.66669999999999996</v>
      </c>
      <c r="D55" s="26"/>
      <c r="E55" s="38"/>
      <c r="F55" s="38"/>
      <c r="G55" s="38"/>
    </row>
    <row r="56" spans="1:7" ht="21" x14ac:dyDescent="0.25">
      <c r="A56" s="320"/>
      <c r="B56" s="42" t="s">
        <v>230</v>
      </c>
      <c r="C56" s="44">
        <v>0.71089999999999998</v>
      </c>
      <c r="D56" s="44">
        <v>0.625</v>
      </c>
      <c r="E56" s="38"/>
      <c r="F56" s="38"/>
      <c r="G56" s="38"/>
    </row>
    <row r="57" spans="1:7" ht="63" x14ac:dyDescent="0.25">
      <c r="A57" s="25" t="s">
        <v>927</v>
      </c>
      <c r="B57" s="25" t="s">
        <v>928</v>
      </c>
      <c r="C57" s="25" t="s">
        <v>929</v>
      </c>
      <c r="D57" s="25" t="s">
        <v>930</v>
      </c>
      <c r="E57" s="25" t="s">
        <v>424</v>
      </c>
      <c r="F57" s="25" t="s">
        <v>906</v>
      </c>
      <c r="G57" s="25" t="s">
        <v>139</v>
      </c>
    </row>
    <row r="58" spans="1:7" ht="78.75" x14ac:dyDescent="0.25">
      <c r="A58" s="319" t="s">
        <v>938</v>
      </c>
      <c r="C58" s="128">
        <v>0.19670000000000001</v>
      </c>
      <c r="D58" s="128">
        <v>0.17369999999999999</v>
      </c>
      <c r="E58" s="27" t="s">
        <v>939</v>
      </c>
      <c r="F58" s="27" t="s">
        <v>940</v>
      </c>
      <c r="G58" s="27" t="s">
        <v>941</v>
      </c>
    </row>
    <row r="59" spans="1:7" x14ac:dyDescent="0.25">
      <c r="A59" s="319"/>
      <c r="B59" s="127" t="s">
        <v>140</v>
      </c>
      <c r="C59" s="125"/>
      <c r="D59" s="125"/>
      <c r="E59" s="27"/>
      <c r="F59" s="27"/>
      <c r="G59" s="27"/>
    </row>
    <row r="60" spans="1:7" x14ac:dyDescent="0.25">
      <c r="A60" s="319"/>
      <c r="B60" s="129" t="s">
        <v>142</v>
      </c>
      <c r="C60" s="125"/>
      <c r="D60" s="125"/>
      <c r="E60" s="27"/>
      <c r="F60" s="27"/>
      <c r="G60" s="27"/>
    </row>
    <row r="61" spans="1:7" x14ac:dyDescent="0.25">
      <c r="A61" s="319"/>
      <c r="B61" s="129" t="s">
        <v>146</v>
      </c>
      <c r="C61" s="130">
        <v>0.14180000000000001</v>
      </c>
      <c r="D61" s="131">
        <v>0.1</v>
      </c>
      <c r="E61" s="27"/>
      <c r="F61" s="27"/>
      <c r="G61" s="27"/>
    </row>
    <row r="62" spans="1:7" x14ac:dyDescent="0.25">
      <c r="A62" s="319"/>
      <c r="B62" s="129" t="s">
        <v>149</v>
      </c>
      <c r="C62" s="130">
        <v>0.65900000000000003</v>
      </c>
      <c r="D62" s="130">
        <v>0.625</v>
      </c>
      <c r="E62" s="27"/>
      <c r="F62" s="27"/>
      <c r="G62" s="27"/>
    </row>
    <row r="63" spans="1:7" x14ac:dyDescent="0.25">
      <c r="A63" s="319"/>
      <c r="B63" s="129" t="s">
        <v>153</v>
      </c>
      <c r="C63" s="125"/>
      <c r="D63" s="125"/>
      <c r="E63" s="27"/>
      <c r="F63" s="27"/>
      <c r="G63" s="27"/>
    </row>
    <row r="64" spans="1:7" x14ac:dyDescent="0.25">
      <c r="A64" s="319"/>
      <c r="B64" s="129" t="s">
        <v>156</v>
      </c>
      <c r="C64" s="130">
        <v>0.13519999999999999</v>
      </c>
      <c r="D64" s="130">
        <v>0.1094</v>
      </c>
      <c r="E64" s="27"/>
      <c r="F64" s="27"/>
      <c r="G64" s="27"/>
    </row>
    <row r="65" spans="1:7" x14ac:dyDescent="0.25">
      <c r="A65" s="319"/>
      <c r="B65" s="129" t="s">
        <v>160</v>
      </c>
      <c r="C65" s="125"/>
      <c r="D65" s="125"/>
      <c r="E65" s="27"/>
      <c r="F65" s="27"/>
      <c r="G65" s="27"/>
    </row>
    <row r="66" spans="1:7" x14ac:dyDescent="0.25">
      <c r="A66" s="319"/>
      <c r="B66" s="132" t="s">
        <v>935</v>
      </c>
      <c r="C66" s="125"/>
      <c r="D66" s="125"/>
      <c r="E66" s="27"/>
      <c r="F66" s="27"/>
      <c r="G66" s="27"/>
    </row>
    <row r="67" spans="1:7" x14ac:dyDescent="0.25">
      <c r="A67" s="319"/>
      <c r="B67" s="132" t="s">
        <v>168</v>
      </c>
      <c r="C67" s="125"/>
      <c r="D67" s="125"/>
      <c r="E67" s="27"/>
      <c r="F67" s="27"/>
      <c r="G67" s="27"/>
    </row>
    <row r="68" spans="1:7" x14ac:dyDescent="0.25">
      <c r="A68" s="319"/>
      <c r="B68" s="132" t="s">
        <v>172</v>
      </c>
      <c r="C68" s="125"/>
      <c r="D68" s="125"/>
      <c r="E68" s="27"/>
      <c r="F68" s="27"/>
      <c r="G68" s="27"/>
    </row>
    <row r="69" spans="1:7" x14ac:dyDescent="0.25">
      <c r="A69" s="319"/>
      <c r="B69" s="133" t="s">
        <v>176</v>
      </c>
      <c r="C69" s="125"/>
      <c r="D69" s="125"/>
      <c r="E69" s="27"/>
      <c r="F69" s="27"/>
      <c r="G69" s="27"/>
    </row>
    <row r="70" spans="1:7" x14ac:dyDescent="0.25">
      <c r="A70" s="319"/>
      <c r="B70" s="129" t="s">
        <v>179</v>
      </c>
      <c r="C70" s="130">
        <v>0.19639999999999999</v>
      </c>
      <c r="D70" s="131">
        <v>0.2</v>
      </c>
      <c r="E70" s="27"/>
      <c r="F70" s="27"/>
      <c r="G70" s="27"/>
    </row>
    <row r="71" spans="1:7" x14ac:dyDescent="0.25">
      <c r="A71" s="319"/>
      <c r="B71" s="129" t="s">
        <v>183</v>
      </c>
      <c r="C71" s="125"/>
      <c r="D71" s="125"/>
      <c r="E71" s="27"/>
      <c r="F71" s="27"/>
      <c r="G71" s="27"/>
    </row>
    <row r="72" spans="1:7" x14ac:dyDescent="0.25">
      <c r="A72" s="319"/>
      <c r="B72" s="129" t="s">
        <v>187</v>
      </c>
      <c r="C72" s="130">
        <v>0.2545</v>
      </c>
      <c r="D72" s="131">
        <v>0</v>
      </c>
      <c r="E72" s="27"/>
      <c r="F72" s="27"/>
      <c r="G72" s="27"/>
    </row>
    <row r="73" spans="1:7" x14ac:dyDescent="0.25">
      <c r="A73" s="319"/>
      <c r="B73" s="129" t="s">
        <v>191</v>
      </c>
      <c r="C73" s="125"/>
      <c r="D73" s="125"/>
      <c r="E73" s="27"/>
      <c r="F73" s="27"/>
      <c r="G73" s="27"/>
    </row>
    <row r="74" spans="1:7" x14ac:dyDescent="0.25">
      <c r="A74" s="319"/>
      <c r="B74" s="129" t="s">
        <v>195</v>
      </c>
      <c r="C74" s="130">
        <v>0.43669999999999998</v>
      </c>
      <c r="D74" s="131">
        <v>0.75</v>
      </c>
      <c r="E74" s="27"/>
      <c r="F74" s="27"/>
      <c r="G74" s="27"/>
    </row>
    <row r="75" spans="1:7" x14ac:dyDescent="0.25">
      <c r="A75" s="319"/>
      <c r="B75" s="129" t="s">
        <v>199</v>
      </c>
      <c r="C75" s="130">
        <v>0.1608</v>
      </c>
      <c r="D75" s="131">
        <v>0</v>
      </c>
      <c r="E75" s="27"/>
      <c r="F75" s="27"/>
      <c r="G75" s="27"/>
    </row>
    <row r="76" spans="1:7" x14ac:dyDescent="0.25">
      <c r="A76" s="319"/>
      <c r="B76" s="129" t="s">
        <v>203</v>
      </c>
      <c r="C76" s="125"/>
      <c r="D76" s="125"/>
      <c r="E76" s="27"/>
      <c r="F76" s="27"/>
      <c r="G76" s="27"/>
    </row>
    <row r="77" spans="1:7" x14ac:dyDescent="0.25">
      <c r="A77" s="319"/>
      <c r="B77" s="134" t="s">
        <v>207</v>
      </c>
      <c r="C77" s="130">
        <v>0.1111</v>
      </c>
      <c r="D77" s="130">
        <v>0</v>
      </c>
      <c r="E77" s="27"/>
      <c r="F77" s="27"/>
      <c r="G77" s="27"/>
    </row>
    <row r="78" spans="1:7" x14ac:dyDescent="0.25">
      <c r="A78" s="319"/>
      <c r="B78" s="129" t="s">
        <v>211</v>
      </c>
      <c r="C78" s="130">
        <v>0.18920000000000001</v>
      </c>
      <c r="D78" s="130">
        <v>0.19570000000000001</v>
      </c>
      <c r="E78" s="27"/>
      <c r="F78" s="27"/>
      <c r="G78" s="27"/>
    </row>
    <row r="79" spans="1:7" x14ac:dyDescent="0.25">
      <c r="A79" s="319"/>
      <c r="B79" s="129" t="s">
        <v>215</v>
      </c>
      <c r="C79" s="130">
        <v>0.16059999999999999</v>
      </c>
      <c r="D79" s="130">
        <v>9.0899999999999995E-2</v>
      </c>
      <c r="E79" s="27"/>
      <c r="F79" s="27"/>
      <c r="G79" s="27"/>
    </row>
    <row r="80" spans="1:7" x14ac:dyDescent="0.25">
      <c r="A80" s="319"/>
      <c r="B80" s="134" t="s">
        <v>219</v>
      </c>
      <c r="C80" s="130">
        <v>3.6799999999999999E-2</v>
      </c>
      <c r="D80" s="131">
        <v>0</v>
      </c>
      <c r="E80" s="27"/>
      <c r="F80" s="27"/>
      <c r="G80" s="27"/>
    </row>
    <row r="81" spans="1:7" x14ac:dyDescent="0.25">
      <c r="A81" s="319"/>
      <c r="B81" s="133" t="s">
        <v>222</v>
      </c>
      <c r="C81" s="130">
        <v>4.48E-2</v>
      </c>
      <c r="D81" s="131">
        <v>0</v>
      </c>
      <c r="E81" s="27"/>
      <c r="F81" s="27"/>
      <c r="G81" s="27"/>
    </row>
    <row r="82" spans="1:7" x14ac:dyDescent="0.25">
      <c r="A82" s="319"/>
      <c r="B82" s="129" t="s">
        <v>226</v>
      </c>
      <c r="C82" s="130">
        <v>0.33329999999999999</v>
      </c>
      <c r="D82" s="131">
        <v>0</v>
      </c>
      <c r="E82" s="27"/>
      <c r="F82" s="27"/>
      <c r="G82" s="27"/>
    </row>
    <row r="83" spans="1:7" x14ac:dyDescent="0.25">
      <c r="A83" s="319"/>
      <c r="B83" s="135" t="s">
        <v>230</v>
      </c>
      <c r="C83" s="130">
        <v>6.6400000000000001E-2</v>
      </c>
      <c r="D83" s="131">
        <v>0</v>
      </c>
      <c r="E83" s="27"/>
      <c r="F83" s="27"/>
      <c r="G83" s="27"/>
    </row>
    <row r="84" spans="1:7" ht="63" x14ac:dyDescent="0.25">
      <c r="A84" s="25" t="s">
        <v>927</v>
      </c>
      <c r="B84" s="25" t="s">
        <v>928</v>
      </c>
      <c r="C84" s="25" t="s">
        <v>929</v>
      </c>
      <c r="D84" s="25" t="s">
        <v>930</v>
      </c>
      <c r="E84" s="25" t="s">
        <v>424</v>
      </c>
      <c r="F84" s="25" t="s">
        <v>906</v>
      </c>
      <c r="G84" s="25" t="s">
        <v>139</v>
      </c>
    </row>
    <row r="85" spans="1:7" x14ac:dyDescent="0.25">
      <c r="A85" s="319" t="s">
        <v>942</v>
      </c>
      <c r="B85" s="32"/>
      <c r="C85" s="27" t="s">
        <v>943</v>
      </c>
      <c r="D85" s="27" t="s">
        <v>943</v>
      </c>
      <c r="E85" s="27" t="s">
        <v>943</v>
      </c>
      <c r="F85" s="27"/>
      <c r="G85" s="27"/>
    </row>
    <row r="86" spans="1:7" x14ac:dyDescent="0.25">
      <c r="A86" s="319"/>
      <c r="B86" s="127" t="s">
        <v>140</v>
      </c>
      <c r="C86" s="27"/>
      <c r="D86" s="27"/>
      <c r="E86" s="27"/>
      <c r="F86" s="27"/>
      <c r="G86" s="27"/>
    </row>
    <row r="87" spans="1:7" x14ac:dyDescent="0.25">
      <c r="A87" s="319"/>
      <c r="B87" s="129" t="s">
        <v>142</v>
      </c>
      <c r="C87" s="27"/>
      <c r="D87" s="27"/>
      <c r="E87" s="27"/>
      <c r="F87" s="27"/>
      <c r="G87" s="27"/>
    </row>
    <row r="88" spans="1:7" x14ac:dyDescent="0.25">
      <c r="A88" s="319"/>
      <c r="B88" s="129" t="s">
        <v>146</v>
      </c>
      <c r="C88" s="27"/>
      <c r="D88" s="27"/>
      <c r="E88" s="27"/>
      <c r="F88" s="27"/>
      <c r="G88" s="27"/>
    </row>
    <row r="89" spans="1:7" x14ac:dyDescent="0.25">
      <c r="A89" s="319"/>
      <c r="B89" s="129" t="s">
        <v>149</v>
      </c>
      <c r="C89" s="27"/>
      <c r="D89" s="27"/>
      <c r="E89" s="27"/>
      <c r="F89" s="27"/>
      <c r="G89" s="27"/>
    </row>
    <row r="90" spans="1:7" x14ac:dyDescent="0.25">
      <c r="A90" s="319"/>
      <c r="B90" s="129" t="s">
        <v>153</v>
      </c>
      <c r="C90" s="27"/>
      <c r="D90" s="27"/>
      <c r="E90" s="27"/>
      <c r="F90" s="27"/>
      <c r="G90" s="27"/>
    </row>
    <row r="91" spans="1:7" x14ac:dyDescent="0.25">
      <c r="A91" s="319"/>
      <c r="B91" s="129" t="s">
        <v>156</v>
      </c>
      <c r="C91" s="27"/>
      <c r="D91" s="27"/>
      <c r="E91" s="27"/>
      <c r="F91" s="27"/>
      <c r="G91" s="27"/>
    </row>
    <row r="92" spans="1:7" x14ac:dyDescent="0.25">
      <c r="A92" s="319"/>
      <c r="B92" s="129" t="s">
        <v>160</v>
      </c>
      <c r="C92" s="27"/>
      <c r="D92" s="27"/>
      <c r="E92" s="27"/>
      <c r="F92" s="27"/>
      <c r="G92" s="27"/>
    </row>
    <row r="93" spans="1:7" x14ac:dyDescent="0.25">
      <c r="A93" s="319"/>
      <c r="B93" s="132" t="s">
        <v>935</v>
      </c>
      <c r="C93" s="27"/>
      <c r="D93" s="27"/>
      <c r="E93" s="27"/>
      <c r="F93" s="27"/>
      <c r="G93" s="27"/>
    </row>
    <row r="94" spans="1:7" x14ac:dyDescent="0.25">
      <c r="A94" s="319"/>
      <c r="B94" s="132" t="s">
        <v>168</v>
      </c>
      <c r="C94" s="27"/>
      <c r="D94" s="27"/>
      <c r="E94" s="27"/>
      <c r="F94" s="27"/>
      <c r="G94" s="27"/>
    </row>
    <row r="95" spans="1:7" x14ac:dyDescent="0.25">
      <c r="A95" s="319"/>
      <c r="B95" s="132" t="s">
        <v>172</v>
      </c>
      <c r="C95" s="27"/>
      <c r="D95" s="27"/>
      <c r="E95" s="27"/>
      <c r="F95" s="27"/>
      <c r="G95" s="27"/>
    </row>
    <row r="96" spans="1:7" x14ac:dyDescent="0.25">
      <c r="A96" s="319"/>
      <c r="B96" s="133" t="s">
        <v>176</v>
      </c>
      <c r="C96" s="27"/>
      <c r="D96" s="27"/>
      <c r="E96" s="27"/>
      <c r="F96" s="27"/>
      <c r="G96" s="27"/>
    </row>
    <row r="97" spans="1:7" x14ac:dyDescent="0.25">
      <c r="A97" s="319"/>
      <c r="B97" s="129" t="s">
        <v>179</v>
      </c>
      <c r="C97" s="27"/>
      <c r="D97" s="27"/>
      <c r="E97" s="27"/>
      <c r="F97" s="27"/>
      <c r="G97" s="27"/>
    </row>
    <row r="98" spans="1:7" x14ac:dyDescent="0.25">
      <c r="A98" s="319"/>
      <c r="B98" s="129" t="s">
        <v>183</v>
      </c>
      <c r="C98" s="27"/>
      <c r="D98" s="27"/>
      <c r="E98" s="27"/>
      <c r="F98" s="27"/>
      <c r="G98" s="27"/>
    </row>
    <row r="99" spans="1:7" x14ac:dyDescent="0.25">
      <c r="A99" s="319"/>
      <c r="B99" s="129" t="s">
        <v>187</v>
      </c>
      <c r="C99" s="27"/>
      <c r="D99" s="27"/>
      <c r="E99" s="27"/>
      <c r="F99" s="27"/>
      <c r="G99" s="27"/>
    </row>
    <row r="100" spans="1:7" x14ac:dyDescent="0.25">
      <c r="A100" s="319"/>
      <c r="B100" s="129" t="s">
        <v>191</v>
      </c>
      <c r="C100" s="27"/>
      <c r="D100" s="27"/>
      <c r="E100" s="27"/>
      <c r="F100" s="27"/>
      <c r="G100" s="27"/>
    </row>
    <row r="101" spans="1:7" x14ac:dyDescent="0.25">
      <c r="A101" s="319"/>
      <c r="B101" s="129" t="s">
        <v>195</v>
      </c>
      <c r="C101" s="27"/>
      <c r="D101" s="27"/>
      <c r="E101" s="27"/>
      <c r="F101" s="27"/>
      <c r="G101" s="27"/>
    </row>
    <row r="102" spans="1:7" x14ac:dyDescent="0.25">
      <c r="A102" s="319"/>
      <c r="B102" s="129" t="s">
        <v>199</v>
      </c>
      <c r="C102" s="27"/>
      <c r="D102" s="27"/>
      <c r="E102" s="27"/>
      <c r="F102" s="27"/>
      <c r="G102" s="27"/>
    </row>
    <row r="103" spans="1:7" x14ac:dyDescent="0.25">
      <c r="A103" s="319"/>
      <c r="B103" s="129" t="s">
        <v>203</v>
      </c>
      <c r="C103" s="27"/>
      <c r="D103" s="27"/>
      <c r="E103" s="27"/>
      <c r="F103" s="27"/>
      <c r="G103" s="27"/>
    </row>
    <row r="104" spans="1:7" x14ac:dyDescent="0.25">
      <c r="A104" s="319"/>
      <c r="B104" s="134" t="s">
        <v>207</v>
      </c>
      <c r="C104" s="27"/>
      <c r="D104" s="27"/>
      <c r="E104" s="27"/>
      <c r="F104" s="27"/>
      <c r="G104" s="27"/>
    </row>
    <row r="105" spans="1:7" x14ac:dyDescent="0.25">
      <c r="A105" s="319"/>
      <c r="B105" s="129" t="s">
        <v>211</v>
      </c>
      <c r="C105" s="27"/>
      <c r="D105" s="27"/>
      <c r="E105" s="27"/>
      <c r="F105" s="27"/>
      <c r="G105" s="27"/>
    </row>
    <row r="106" spans="1:7" x14ac:dyDescent="0.25">
      <c r="A106" s="319"/>
      <c r="B106" s="129" t="s">
        <v>215</v>
      </c>
      <c r="C106" s="27"/>
      <c r="D106" s="27"/>
      <c r="E106" s="27"/>
      <c r="F106" s="27"/>
      <c r="G106" s="27"/>
    </row>
    <row r="107" spans="1:7" x14ac:dyDescent="0.25">
      <c r="A107" s="319"/>
      <c r="B107" s="134" t="s">
        <v>219</v>
      </c>
      <c r="C107" s="27"/>
      <c r="D107" s="27"/>
      <c r="E107" s="27"/>
      <c r="F107" s="27"/>
      <c r="G107" s="27"/>
    </row>
    <row r="108" spans="1:7" x14ac:dyDescent="0.25">
      <c r="A108" s="319"/>
      <c r="B108" s="133" t="s">
        <v>222</v>
      </c>
      <c r="C108" s="27"/>
      <c r="D108" s="27"/>
      <c r="E108" s="27"/>
      <c r="F108" s="27"/>
      <c r="G108" s="27"/>
    </row>
    <row r="109" spans="1:7" x14ac:dyDescent="0.25">
      <c r="A109" s="319"/>
      <c r="B109" s="129" t="s">
        <v>226</v>
      </c>
      <c r="C109" s="27"/>
      <c r="D109" s="27"/>
      <c r="E109" s="27"/>
      <c r="F109" s="27"/>
      <c r="G109" s="27"/>
    </row>
    <row r="110" spans="1:7" x14ac:dyDescent="0.25">
      <c r="A110" s="319"/>
      <c r="B110" s="135" t="s">
        <v>230</v>
      </c>
      <c r="C110" s="27"/>
      <c r="D110" s="27"/>
      <c r="E110" s="27"/>
      <c r="F110" s="27"/>
      <c r="G110" s="27"/>
    </row>
    <row r="111" spans="1:7" ht="63" x14ac:dyDescent="0.25">
      <c r="A111" s="25" t="s">
        <v>927</v>
      </c>
      <c r="B111" s="25" t="s">
        <v>928</v>
      </c>
      <c r="C111" s="25" t="s">
        <v>929</v>
      </c>
      <c r="D111" s="25" t="s">
        <v>930</v>
      </c>
      <c r="E111" s="25" t="s">
        <v>424</v>
      </c>
      <c r="F111" s="25" t="s">
        <v>906</v>
      </c>
      <c r="G111" s="25" t="s">
        <v>139</v>
      </c>
    </row>
    <row r="112" spans="1:7" ht="42" x14ac:dyDescent="0.25">
      <c r="A112" s="320" t="s">
        <v>944</v>
      </c>
      <c r="B112" s="36" t="s">
        <v>140</v>
      </c>
      <c r="C112" s="28" t="s">
        <v>943</v>
      </c>
      <c r="D112" s="28" t="s">
        <v>943</v>
      </c>
      <c r="E112" s="28" t="s">
        <v>943</v>
      </c>
      <c r="F112" s="27"/>
      <c r="G112" s="27"/>
    </row>
    <row r="113" spans="1:7" ht="21" x14ac:dyDescent="0.25">
      <c r="A113" s="320"/>
      <c r="B113" s="37" t="s">
        <v>142</v>
      </c>
      <c r="C113" s="28"/>
      <c r="D113" s="28"/>
      <c r="E113" s="38"/>
      <c r="F113" s="38"/>
      <c r="G113" s="38"/>
    </row>
    <row r="114" spans="1:7" ht="21" x14ac:dyDescent="0.25">
      <c r="A114" s="320"/>
      <c r="B114" s="37" t="s">
        <v>146</v>
      </c>
      <c r="C114" s="28"/>
      <c r="D114" s="28"/>
      <c r="E114" s="38"/>
      <c r="F114" s="38"/>
      <c r="G114" s="38"/>
    </row>
    <row r="115" spans="1:7" ht="21" x14ac:dyDescent="0.25">
      <c r="A115" s="320"/>
      <c r="B115" s="37" t="s">
        <v>149</v>
      </c>
      <c r="C115" s="28"/>
      <c r="D115" s="28"/>
      <c r="E115" s="38"/>
      <c r="F115" s="38"/>
      <c r="G115" s="38"/>
    </row>
    <row r="116" spans="1:7" ht="21" x14ac:dyDescent="0.25">
      <c r="A116" s="320"/>
      <c r="B116" s="37" t="s">
        <v>153</v>
      </c>
      <c r="C116" s="28"/>
      <c r="D116" s="28"/>
      <c r="E116" s="38"/>
      <c r="F116" s="38"/>
      <c r="G116" s="38"/>
    </row>
    <row r="117" spans="1:7" ht="21" x14ac:dyDescent="0.25">
      <c r="A117" s="320"/>
      <c r="B117" s="37" t="s">
        <v>156</v>
      </c>
      <c r="C117" s="28"/>
      <c r="D117" s="28"/>
      <c r="E117" s="38"/>
      <c r="F117" s="38"/>
      <c r="G117" s="38"/>
    </row>
    <row r="118" spans="1:7" ht="21" x14ac:dyDescent="0.25">
      <c r="A118" s="320"/>
      <c r="B118" s="37" t="s">
        <v>160</v>
      </c>
      <c r="C118" s="28"/>
      <c r="D118" s="28"/>
      <c r="E118" s="38"/>
      <c r="F118" s="38"/>
      <c r="G118" s="38"/>
    </row>
    <row r="119" spans="1:7" ht="21" x14ac:dyDescent="0.25">
      <c r="A119" s="320"/>
      <c r="B119" s="39" t="s">
        <v>935</v>
      </c>
      <c r="C119" s="28"/>
      <c r="D119" s="28"/>
      <c r="E119" s="38"/>
      <c r="F119" s="38"/>
      <c r="G119" s="38"/>
    </row>
    <row r="120" spans="1:7" ht="21" x14ac:dyDescent="0.25">
      <c r="A120" s="320"/>
      <c r="B120" s="39" t="s">
        <v>168</v>
      </c>
      <c r="C120" s="28"/>
      <c r="D120" s="28"/>
      <c r="E120" s="38"/>
      <c r="F120" s="38"/>
      <c r="G120" s="38"/>
    </row>
    <row r="121" spans="1:7" ht="21" x14ac:dyDescent="0.25">
      <c r="A121" s="320"/>
      <c r="B121" s="39" t="s">
        <v>172</v>
      </c>
      <c r="C121" s="28"/>
      <c r="D121" s="28"/>
      <c r="E121" s="38"/>
      <c r="F121" s="38"/>
      <c r="G121" s="38"/>
    </row>
    <row r="122" spans="1:7" ht="21" x14ac:dyDescent="0.25">
      <c r="A122" s="320"/>
      <c r="B122" s="40" t="s">
        <v>176</v>
      </c>
      <c r="C122" s="28"/>
      <c r="D122" s="28"/>
      <c r="E122" s="38"/>
      <c r="F122" s="38"/>
      <c r="G122" s="38"/>
    </row>
    <row r="123" spans="1:7" ht="21" x14ac:dyDescent="0.25">
      <c r="A123" s="320"/>
      <c r="B123" s="37" t="s">
        <v>179</v>
      </c>
      <c r="C123" s="28"/>
      <c r="D123" s="28"/>
      <c r="E123" s="38"/>
      <c r="F123" s="38"/>
      <c r="G123" s="38"/>
    </row>
    <row r="124" spans="1:7" ht="21" x14ac:dyDescent="0.25">
      <c r="A124" s="320"/>
      <c r="B124" s="37" t="s">
        <v>183</v>
      </c>
      <c r="C124" s="28"/>
      <c r="D124" s="28"/>
      <c r="E124" s="38"/>
      <c r="F124" s="38"/>
      <c r="G124" s="38"/>
    </row>
    <row r="125" spans="1:7" ht="21" x14ac:dyDescent="0.25">
      <c r="A125" s="320"/>
      <c r="B125" s="37" t="s">
        <v>187</v>
      </c>
      <c r="C125" s="28"/>
      <c r="D125" s="28"/>
      <c r="E125" s="38"/>
      <c r="F125" s="38"/>
      <c r="G125" s="38"/>
    </row>
    <row r="126" spans="1:7" ht="21" x14ac:dyDescent="0.25">
      <c r="A126" s="320"/>
      <c r="B126" s="37" t="s">
        <v>191</v>
      </c>
      <c r="C126" s="28"/>
      <c r="D126" s="28"/>
      <c r="E126" s="38"/>
      <c r="F126" s="38"/>
      <c r="G126" s="38"/>
    </row>
    <row r="127" spans="1:7" ht="21" x14ac:dyDescent="0.25">
      <c r="A127" s="320"/>
      <c r="B127" s="37" t="s">
        <v>195</v>
      </c>
      <c r="C127" s="28"/>
      <c r="D127" s="28"/>
      <c r="E127" s="38"/>
      <c r="F127" s="38"/>
      <c r="G127" s="38"/>
    </row>
    <row r="128" spans="1:7" ht="21" x14ac:dyDescent="0.25">
      <c r="A128" s="320"/>
      <c r="B128" s="37" t="s">
        <v>199</v>
      </c>
      <c r="C128" s="28"/>
      <c r="D128" s="28"/>
      <c r="E128" s="38"/>
      <c r="F128" s="38"/>
      <c r="G128" s="38"/>
    </row>
    <row r="129" spans="1:7" ht="21" x14ac:dyDescent="0.25">
      <c r="A129" s="320"/>
      <c r="B129" s="37" t="s">
        <v>203</v>
      </c>
      <c r="C129" s="28"/>
      <c r="D129" s="28"/>
      <c r="E129" s="38"/>
      <c r="F129" s="38"/>
      <c r="G129" s="38"/>
    </row>
    <row r="130" spans="1:7" ht="21" x14ac:dyDescent="0.25">
      <c r="A130" s="320"/>
      <c r="B130" s="41" t="s">
        <v>207</v>
      </c>
      <c r="C130" s="28"/>
      <c r="D130" s="28"/>
      <c r="E130" s="38"/>
      <c r="F130" s="38"/>
      <c r="G130" s="38"/>
    </row>
    <row r="131" spans="1:7" ht="21" x14ac:dyDescent="0.25">
      <c r="A131" s="320"/>
      <c r="B131" s="37" t="s">
        <v>211</v>
      </c>
      <c r="C131" s="28"/>
      <c r="D131" s="28"/>
      <c r="E131" s="38"/>
      <c r="F131" s="38"/>
      <c r="G131" s="38"/>
    </row>
    <row r="132" spans="1:7" ht="21" x14ac:dyDescent="0.25">
      <c r="A132" s="320"/>
      <c r="B132" s="37" t="s">
        <v>215</v>
      </c>
      <c r="C132" s="28"/>
      <c r="D132" s="28"/>
      <c r="E132" s="38"/>
      <c r="F132" s="38"/>
      <c r="G132" s="38"/>
    </row>
    <row r="133" spans="1:7" ht="21" x14ac:dyDescent="0.25">
      <c r="A133" s="320"/>
      <c r="B133" s="41" t="s">
        <v>219</v>
      </c>
      <c r="C133" s="28"/>
      <c r="D133" s="28"/>
      <c r="E133" s="38"/>
      <c r="F133" s="38"/>
      <c r="G133" s="38"/>
    </row>
    <row r="134" spans="1:7" ht="21" x14ac:dyDescent="0.25">
      <c r="A134" s="320"/>
      <c r="B134" s="40" t="s">
        <v>222</v>
      </c>
      <c r="C134" s="28"/>
      <c r="D134" s="28"/>
      <c r="E134" s="38"/>
      <c r="F134" s="38"/>
      <c r="G134" s="38"/>
    </row>
    <row r="135" spans="1:7" ht="21" x14ac:dyDescent="0.25">
      <c r="A135" s="320"/>
      <c r="B135" s="37" t="s">
        <v>226</v>
      </c>
      <c r="C135" s="28"/>
      <c r="D135" s="28"/>
      <c r="E135" s="38"/>
      <c r="F135" s="38"/>
      <c r="G135" s="38"/>
    </row>
    <row r="136" spans="1:7" ht="21" x14ac:dyDescent="0.25">
      <c r="A136" s="320"/>
      <c r="B136" s="42" t="s">
        <v>230</v>
      </c>
      <c r="C136" s="28"/>
      <c r="D136" s="28"/>
      <c r="E136" s="38"/>
      <c r="F136" s="38"/>
      <c r="G136" s="38"/>
    </row>
    <row r="137" spans="1:7" ht="63" x14ac:dyDescent="0.25">
      <c r="A137" s="43" t="s">
        <v>927</v>
      </c>
      <c r="B137" s="25" t="s">
        <v>928</v>
      </c>
      <c r="C137" s="25" t="s">
        <v>929</v>
      </c>
      <c r="D137" s="25" t="s">
        <v>930</v>
      </c>
      <c r="E137" s="25" t="s">
        <v>424</v>
      </c>
      <c r="F137" s="25" t="s">
        <v>906</v>
      </c>
      <c r="G137" s="25" t="s">
        <v>139</v>
      </c>
    </row>
    <row r="138" spans="1:7" ht="24" customHeight="1" x14ac:dyDescent="0.25">
      <c r="A138" s="320" t="s">
        <v>945</v>
      </c>
      <c r="B138" s="32"/>
      <c r="C138" s="47">
        <v>0.34189999999999998</v>
      </c>
      <c r="D138" s="47">
        <v>0.34150000000000003</v>
      </c>
      <c r="E138" s="28" t="s">
        <v>946</v>
      </c>
      <c r="F138" s="27"/>
      <c r="G138" s="27"/>
    </row>
    <row r="139" spans="1:7" ht="21" x14ac:dyDescent="0.25">
      <c r="A139" s="320"/>
      <c r="B139" s="36" t="s">
        <v>140</v>
      </c>
      <c r="C139" s="28"/>
      <c r="D139" s="28"/>
      <c r="E139" s="38"/>
      <c r="F139" s="38"/>
      <c r="G139" s="38"/>
    </row>
    <row r="140" spans="1:7" ht="21" x14ac:dyDescent="0.25">
      <c r="A140" s="320"/>
      <c r="B140" s="37" t="s">
        <v>142</v>
      </c>
      <c r="C140" s="48">
        <v>0.27500000000000002</v>
      </c>
      <c r="D140" s="46">
        <v>0.33329999999999999</v>
      </c>
      <c r="E140" s="38"/>
      <c r="F140" s="38"/>
      <c r="G140" s="38"/>
    </row>
    <row r="141" spans="1:7" ht="21" x14ac:dyDescent="0.25">
      <c r="A141" s="320"/>
      <c r="B141" s="37" t="s">
        <v>146</v>
      </c>
      <c r="C141" s="48">
        <v>0.38059999999999999</v>
      </c>
      <c r="D141" s="46">
        <v>0.42499999999999999</v>
      </c>
      <c r="E141" s="38"/>
      <c r="F141" s="38"/>
      <c r="G141" s="38"/>
    </row>
    <row r="142" spans="1:7" ht="21" x14ac:dyDescent="0.25">
      <c r="A142" s="320"/>
      <c r="B142" s="37" t="s">
        <v>149</v>
      </c>
      <c r="C142" s="48">
        <v>0.44240000000000002</v>
      </c>
      <c r="D142" s="46">
        <v>0.375</v>
      </c>
      <c r="E142" s="38"/>
      <c r="F142" s="38"/>
      <c r="G142" s="38"/>
    </row>
    <row r="143" spans="1:7" ht="21" x14ac:dyDescent="0.25">
      <c r="A143" s="320"/>
      <c r="B143" s="37" t="s">
        <v>153</v>
      </c>
      <c r="C143" s="48">
        <v>0.30180000000000001</v>
      </c>
      <c r="D143" s="46">
        <v>0.3125</v>
      </c>
      <c r="E143" s="38"/>
      <c r="F143" s="38"/>
      <c r="G143" s="38"/>
    </row>
    <row r="144" spans="1:7" ht="21" x14ac:dyDescent="0.25">
      <c r="A144" s="320"/>
      <c r="B144" s="37" t="s">
        <v>156</v>
      </c>
      <c r="C144" s="48">
        <v>0.45529999999999998</v>
      </c>
      <c r="D144" s="46">
        <v>0.53129999999999999</v>
      </c>
      <c r="E144" s="38"/>
      <c r="F144" s="38"/>
      <c r="G144" s="38"/>
    </row>
    <row r="145" spans="1:7" ht="21" x14ac:dyDescent="0.25">
      <c r="A145" s="320"/>
      <c r="B145" s="37" t="s">
        <v>160</v>
      </c>
      <c r="C145" s="48">
        <v>0.32519999999999999</v>
      </c>
      <c r="D145" s="46">
        <v>0.33329999999999999</v>
      </c>
      <c r="E145" s="38"/>
      <c r="F145" s="38"/>
      <c r="G145" s="38"/>
    </row>
    <row r="146" spans="1:7" ht="21" x14ac:dyDescent="0.25">
      <c r="A146" s="320"/>
      <c r="B146" s="39" t="s">
        <v>935</v>
      </c>
      <c r="C146" s="48">
        <v>0.31259999999999999</v>
      </c>
      <c r="D146" s="46">
        <v>0.23150000000000001</v>
      </c>
      <c r="E146" s="38"/>
      <c r="F146" s="38"/>
      <c r="G146" s="38"/>
    </row>
    <row r="147" spans="1:7" ht="21" x14ac:dyDescent="0.25">
      <c r="A147" s="320"/>
      <c r="B147" s="39" t="s">
        <v>168</v>
      </c>
      <c r="C147" s="48">
        <v>0.30380000000000001</v>
      </c>
      <c r="D147" s="46">
        <v>0.25</v>
      </c>
      <c r="E147" s="38"/>
      <c r="F147" s="38"/>
      <c r="G147" s="38"/>
    </row>
    <row r="148" spans="1:7" ht="21" x14ac:dyDescent="0.25">
      <c r="A148" s="320"/>
      <c r="B148" s="39" t="s">
        <v>172</v>
      </c>
      <c r="C148" s="48">
        <v>0.24690000000000001</v>
      </c>
      <c r="D148" s="46">
        <v>0.3846</v>
      </c>
      <c r="E148" s="38"/>
      <c r="F148" s="38"/>
      <c r="G148" s="38"/>
    </row>
    <row r="149" spans="1:7" ht="21" x14ac:dyDescent="0.25">
      <c r="A149" s="320"/>
      <c r="B149" s="40" t="s">
        <v>176</v>
      </c>
      <c r="C149" s="48">
        <v>0.375</v>
      </c>
      <c r="D149" s="46">
        <v>0.42859999999999998</v>
      </c>
      <c r="E149" s="38"/>
      <c r="F149" s="38"/>
      <c r="G149" s="38"/>
    </row>
    <row r="150" spans="1:7" ht="21" x14ac:dyDescent="0.25">
      <c r="A150" s="320"/>
      <c r="B150" s="37" t="s">
        <v>179</v>
      </c>
      <c r="C150" s="48">
        <v>0.35709999999999997</v>
      </c>
      <c r="D150" s="46">
        <v>0.3</v>
      </c>
      <c r="E150" s="38"/>
      <c r="F150" s="38"/>
      <c r="G150" s="38"/>
    </row>
    <row r="151" spans="1:7" ht="21" x14ac:dyDescent="0.25">
      <c r="A151" s="320"/>
      <c r="B151" s="37" t="s">
        <v>183</v>
      </c>
      <c r="C151" s="48">
        <v>0.19639999999999999</v>
      </c>
      <c r="D151" s="46">
        <v>0.3846</v>
      </c>
      <c r="E151" s="38"/>
      <c r="F151" s="38"/>
      <c r="G151" s="38"/>
    </row>
    <row r="152" spans="1:7" ht="21" x14ac:dyDescent="0.25">
      <c r="A152" s="320"/>
      <c r="B152" s="37" t="s">
        <v>187</v>
      </c>
      <c r="C152" s="48">
        <v>0.34549999999999997</v>
      </c>
      <c r="D152" s="46">
        <v>0.5</v>
      </c>
      <c r="E152" s="38"/>
      <c r="F152" s="38"/>
      <c r="G152" s="38"/>
    </row>
    <row r="153" spans="1:7" ht="21" x14ac:dyDescent="0.25">
      <c r="A153" s="320"/>
      <c r="B153" s="37" t="s">
        <v>191</v>
      </c>
      <c r="C153" s="48">
        <v>0.2823</v>
      </c>
      <c r="D153" s="46">
        <v>0.21279999999999999</v>
      </c>
      <c r="E153" s="38"/>
      <c r="F153" s="38"/>
      <c r="G153" s="38"/>
    </row>
    <row r="154" spans="1:7" ht="21" x14ac:dyDescent="0.25">
      <c r="A154" s="320"/>
      <c r="B154" s="37" t="s">
        <v>195</v>
      </c>
      <c r="C154" s="48">
        <v>0.39240000000000003</v>
      </c>
      <c r="D154" s="46">
        <v>0.5</v>
      </c>
      <c r="E154" s="38"/>
      <c r="F154" s="38"/>
      <c r="G154" s="38"/>
    </row>
    <row r="155" spans="1:7" ht="21" x14ac:dyDescent="0.25">
      <c r="A155" s="320"/>
      <c r="B155" s="37" t="s">
        <v>199</v>
      </c>
      <c r="C155" s="48">
        <v>0.34970000000000001</v>
      </c>
      <c r="D155" s="46">
        <v>0.6</v>
      </c>
      <c r="E155" s="38"/>
      <c r="F155" s="38"/>
      <c r="G155" s="38"/>
    </row>
    <row r="156" spans="1:7" ht="21" x14ac:dyDescent="0.25">
      <c r="A156" s="320"/>
      <c r="B156" s="37" t="s">
        <v>203</v>
      </c>
      <c r="C156" s="48">
        <v>0.24529999999999999</v>
      </c>
      <c r="D156" s="46">
        <v>0</v>
      </c>
      <c r="E156" s="38"/>
      <c r="F156" s="38"/>
      <c r="G156" s="38"/>
    </row>
    <row r="157" spans="1:7" ht="21" x14ac:dyDescent="0.25">
      <c r="A157" s="320"/>
      <c r="B157" s="41" t="s">
        <v>207</v>
      </c>
      <c r="C157" s="48">
        <v>0.33329999999999999</v>
      </c>
      <c r="D157" s="46">
        <v>0.66669999999999996</v>
      </c>
      <c r="E157" s="38"/>
      <c r="F157" s="38"/>
      <c r="G157" s="38"/>
    </row>
    <row r="158" spans="1:7" ht="21" x14ac:dyDescent="0.25">
      <c r="A158" s="320"/>
      <c r="B158" s="37" t="s">
        <v>211</v>
      </c>
      <c r="C158" s="48">
        <v>0.3851</v>
      </c>
      <c r="D158" s="46">
        <v>0.3478</v>
      </c>
      <c r="E158" s="38"/>
      <c r="F158" s="38"/>
      <c r="G158" s="38"/>
    </row>
    <row r="159" spans="1:7" ht="21" x14ac:dyDescent="0.25">
      <c r="A159" s="320"/>
      <c r="B159" s="37" t="s">
        <v>215</v>
      </c>
      <c r="C159" s="48">
        <v>0.37230000000000002</v>
      </c>
      <c r="D159" s="46">
        <v>0.54549999999999998</v>
      </c>
      <c r="E159" s="38"/>
      <c r="F159" s="38"/>
      <c r="G159" s="38"/>
    </row>
    <row r="160" spans="1:7" ht="21" x14ac:dyDescent="0.25">
      <c r="A160" s="320"/>
      <c r="B160" s="41" t="s">
        <v>219</v>
      </c>
      <c r="C160" s="48">
        <v>0.32629999999999998</v>
      </c>
      <c r="D160" s="46">
        <v>0.5</v>
      </c>
      <c r="E160" s="38"/>
      <c r="F160" s="38"/>
      <c r="G160" s="38"/>
    </row>
    <row r="161" spans="1:7" ht="21" x14ac:dyDescent="0.25">
      <c r="A161" s="320"/>
      <c r="B161" s="40" t="s">
        <v>222</v>
      </c>
      <c r="C161" s="48">
        <v>0.14929999999999999</v>
      </c>
      <c r="D161" s="46">
        <v>0.22220000000000001</v>
      </c>
      <c r="E161" s="38"/>
      <c r="F161" s="38"/>
      <c r="G161" s="38"/>
    </row>
    <row r="162" spans="1:7" ht="21" x14ac:dyDescent="0.25">
      <c r="A162" s="320"/>
      <c r="B162" s="37" t="s">
        <v>226</v>
      </c>
      <c r="C162" s="48">
        <v>0.33329999999999999</v>
      </c>
      <c r="D162" s="46"/>
      <c r="E162" s="38"/>
      <c r="F162" s="38"/>
      <c r="G162" s="38"/>
    </row>
    <row r="163" spans="1:7" ht="21" x14ac:dyDescent="0.25">
      <c r="A163" s="320"/>
      <c r="B163" s="42" t="s">
        <v>230</v>
      </c>
      <c r="C163" s="48">
        <v>0.29380000000000001</v>
      </c>
      <c r="D163" s="46">
        <v>0.5</v>
      </c>
      <c r="E163" s="38"/>
      <c r="F163" s="38"/>
      <c r="G163" s="38"/>
    </row>
    <row r="164" spans="1:7" ht="63" x14ac:dyDescent="0.25">
      <c r="A164" s="25" t="s">
        <v>927</v>
      </c>
      <c r="B164" s="25" t="s">
        <v>928</v>
      </c>
      <c r="C164" s="25" t="s">
        <v>929</v>
      </c>
      <c r="D164" s="25" t="s">
        <v>930</v>
      </c>
      <c r="E164" s="25" t="s">
        <v>424</v>
      </c>
      <c r="F164" s="25" t="s">
        <v>906</v>
      </c>
      <c r="G164" s="25" t="s">
        <v>139</v>
      </c>
    </row>
    <row r="165" spans="1:7" x14ac:dyDescent="0.25">
      <c r="A165" s="319" t="s">
        <v>947</v>
      </c>
      <c r="B165" s="32"/>
      <c r="C165" s="128">
        <v>1.5800000000000002E-2</v>
      </c>
      <c r="D165" s="128">
        <v>1.46E-2</v>
      </c>
      <c r="E165" s="27" t="s">
        <v>946</v>
      </c>
      <c r="F165" s="27"/>
      <c r="G165" s="27"/>
    </row>
    <row r="166" spans="1:7" x14ac:dyDescent="0.25">
      <c r="A166" s="319"/>
      <c r="B166" s="127" t="s">
        <v>140</v>
      </c>
      <c r="C166" s="27"/>
      <c r="D166" s="27"/>
      <c r="E166" s="27"/>
      <c r="F166" s="27"/>
      <c r="G166" s="27"/>
    </row>
    <row r="167" spans="1:7" x14ac:dyDescent="0.25">
      <c r="A167" s="319"/>
      <c r="B167" s="129" t="s">
        <v>142</v>
      </c>
      <c r="C167" s="136">
        <v>2.5000000000000001E-2</v>
      </c>
      <c r="D167" s="136">
        <v>0</v>
      </c>
      <c r="E167" s="27"/>
      <c r="F167" s="27"/>
      <c r="G167" s="27"/>
    </row>
    <row r="168" spans="1:7" x14ac:dyDescent="0.25">
      <c r="A168" s="319"/>
      <c r="B168" s="129" t="s">
        <v>146</v>
      </c>
      <c r="C168" s="136">
        <v>9.4999999999999998E-3</v>
      </c>
      <c r="D168" s="136">
        <v>2.5000000000000001E-2</v>
      </c>
      <c r="E168" s="27"/>
      <c r="F168" s="27"/>
      <c r="G168" s="27"/>
    </row>
    <row r="169" spans="1:7" x14ac:dyDescent="0.25">
      <c r="A169" s="319"/>
      <c r="B169" s="129" t="s">
        <v>149</v>
      </c>
      <c r="C169" s="136">
        <v>1.38E-2</v>
      </c>
      <c r="D169" s="136">
        <v>0</v>
      </c>
      <c r="E169" s="27"/>
      <c r="F169" s="27"/>
      <c r="G169" s="27"/>
    </row>
    <row r="170" spans="1:7" x14ac:dyDescent="0.25">
      <c r="A170" s="319"/>
      <c r="B170" s="129" t="s">
        <v>153</v>
      </c>
      <c r="C170" s="136">
        <v>2.3699999999999999E-2</v>
      </c>
      <c r="D170" s="136">
        <v>0</v>
      </c>
      <c r="E170" s="27"/>
      <c r="F170" s="27"/>
      <c r="G170" s="27"/>
    </row>
    <row r="171" spans="1:7" x14ac:dyDescent="0.25">
      <c r="A171" s="319"/>
      <c r="B171" s="129" t="s">
        <v>156</v>
      </c>
      <c r="C171" s="136">
        <v>1.5900000000000001E-2</v>
      </c>
      <c r="D171" s="136">
        <v>1.5599999999999999E-2</v>
      </c>
      <c r="E171" s="27"/>
      <c r="F171" s="27"/>
      <c r="G171" s="27"/>
    </row>
    <row r="172" spans="1:7" x14ac:dyDescent="0.25">
      <c r="A172" s="319"/>
      <c r="B172" s="129" t="s">
        <v>160</v>
      </c>
      <c r="C172" s="136">
        <v>8.0999999999999996E-3</v>
      </c>
      <c r="D172" s="136">
        <v>3.3300000000000003E-2</v>
      </c>
      <c r="E172" s="27"/>
      <c r="F172" s="27"/>
      <c r="G172" s="27"/>
    </row>
    <row r="173" spans="1:7" x14ac:dyDescent="0.25">
      <c r="A173" s="319"/>
      <c r="B173" s="132" t="s">
        <v>935</v>
      </c>
      <c r="C173" s="136">
        <v>2.2200000000000001E-2</v>
      </c>
      <c r="D173" s="136">
        <v>0</v>
      </c>
      <c r="E173" s="27"/>
      <c r="F173" s="27"/>
      <c r="G173" s="27"/>
    </row>
    <row r="174" spans="1:7" x14ac:dyDescent="0.25">
      <c r="A174" s="319"/>
      <c r="B174" s="132" t="s">
        <v>168</v>
      </c>
      <c r="C174" s="136">
        <v>1.2699999999999999E-2</v>
      </c>
      <c r="D174" s="136">
        <v>0</v>
      </c>
      <c r="E174" s="27"/>
      <c r="F174" s="27"/>
      <c r="G174" s="27"/>
    </row>
    <row r="175" spans="1:7" x14ac:dyDescent="0.25">
      <c r="A175" s="319"/>
      <c r="B175" s="132" t="s">
        <v>172</v>
      </c>
      <c r="C175" s="136">
        <v>6.1699999999999998E-2</v>
      </c>
      <c r="D175" s="136">
        <v>0.15379999999999999</v>
      </c>
      <c r="E175" s="27"/>
      <c r="F175" s="27"/>
      <c r="G175" s="27"/>
    </row>
    <row r="176" spans="1:7" x14ac:dyDescent="0.25">
      <c r="A176" s="319"/>
      <c r="B176" s="133" t="s">
        <v>176</v>
      </c>
      <c r="C176" s="136">
        <v>1.17E-2</v>
      </c>
      <c r="D176" s="136">
        <v>0</v>
      </c>
      <c r="E176" s="27"/>
      <c r="F176" s="27"/>
      <c r="G176" s="27"/>
    </row>
    <row r="177" spans="1:7" x14ac:dyDescent="0.25">
      <c r="A177" s="319"/>
      <c r="B177" s="129" t="s">
        <v>179</v>
      </c>
      <c r="C177" s="136">
        <v>2.01E-2</v>
      </c>
      <c r="D177" s="136">
        <v>1.67E-2</v>
      </c>
      <c r="E177" s="27"/>
      <c r="F177" s="27"/>
      <c r="G177" s="27"/>
    </row>
    <row r="178" spans="1:7" x14ac:dyDescent="0.25">
      <c r="A178" s="319"/>
      <c r="B178" s="129" t="s">
        <v>183</v>
      </c>
      <c r="C178" s="136">
        <v>5.3600000000000002E-2</v>
      </c>
      <c r="D178" s="136">
        <v>7.6899999999999996E-2</v>
      </c>
      <c r="E178" s="27"/>
      <c r="F178" s="27"/>
      <c r="G178" s="27"/>
    </row>
    <row r="179" spans="1:7" x14ac:dyDescent="0.25">
      <c r="A179" s="319"/>
      <c r="B179" s="129" t="s">
        <v>187</v>
      </c>
      <c r="C179" s="136">
        <v>3.6400000000000002E-2</v>
      </c>
      <c r="D179" s="136">
        <v>0</v>
      </c>
      <c r="E179" s="27"/>
      <c r="F179" s="27"/>
      <c r="G179" s="27"/>
    </row>
    <row r="180" spans="1:7" x14ac:dyDescent="0.25">
      <c r="A180" s="319"/>
      <c r="B180" s="129" t="s">
        <v>191</v>
      </c>
      <c r="C180" s="136">
        <v>1.7100000000000001E-2</v>
      </c>
      <c r="D180" s="136">
        <v>2.1299999999999999E-2</v>
      </c>
      <c r="E180" s="27"/>
      <c r="F180" s="27"/>
      <c r="G180" s="27"/>
    </row>
    <row r="181" spans="1:7" x14ac:dyDescent="0.25">
      <c r="A181" s="319"/>
      <c r="B181" s="129" t="s">
        <v>195</v>
      </c>
      <c r="C181" s="136">
        <v>1.2699999999999999E-2</v>
      </c>
      <c r="D181" s="136">
        <v>0</v>
      </c>
      <c r="E181" s="27"/>
      <c r="F181" s="27"/>
      <c r="G181" s="27"/>
    </row>
    <row r="182" spans="1:7" x14ac:dyDescent="0.25">
      <c r="A182" s="319"/>
      <c r="B182" s="129" t="s">
        <v>199</v>
      </c>
      <c r="C182" s="136">
        <v>0</v>
      </c>
      <c r="D182" s="136">
        <v>0</v>
      </c>
      <c r="E182" s="27"/>
      <c r="F182" s="27"/>
      <c r="G182" s="27"/>
    </row>
    <row r="183" spans="1:7" x14ac:dyDescent="0.25">
      <c r="A183" s="319"/>
      <c r="B183" s="129" t="s">
        <v>203</v>
      </c>
      <c r="C183" s="136">
        <v>1.89E-2</v>
      </c>
      <c r="D183" s="136">
        <v>0</v>
      </c>
      <c r="E183" s="27"/>
      <c r="F183" s="27"/>
      <c r="G183" s="27"/>
    </row>
    <row r="184" spans="1:7" x14ac:dyDescent="0.25">
      <c r="A184" s="319"/>
      <c r="B184" s="134" t="s">
        <v>207</v>
      </c>
      <c r="C184" s="136">
        <v>9.2999999999999992E-3</v>
      </c>
      <c r="D184" s="136">
        <v>0</v>
      </c>
      <c r="E184" s="27"/>
      <c r="F184" s="27"/>
      <c r="G184" s="27"/>
    </row>
    <row r="185" spans="1:7" x14ac:dyDescent="0.25">
      <c r="A185" s="319"/>
      <c r="B185" s="129" t="s">
        <v>211</v>
      </c>
      <c r="C185" s="136">
        <v>2.3E-3</v>
      </c>
      <c r="D185" s="136">
        <v>0</v>
      </c>
      <c r="E185" s="27"/>
      <c r="F185" s="27"/>
      <c r="G185" s="27"/>
    </row>
    <row r="186" spans="1:7" x14ac:dyDescent="0.25">
      <c r="A186" s="319"/>
      <c r="B186" s="129" t="s">
        <v>215</v>
      </c>
      <c r="C186" s="136">
        <v>2.3E-3</v>
      </c>
      <c r="D186" s="136">
        <v>0</v>
      </c>
      <c r="E186" s="27"/>
      <c r="F186" s="27"/>
      <c r="G186" s="27"/>
    </row>
    <row r="187" spans="1:7" x14ac:dyDescent="0.25">
      <c r="A187" s="319"/>
      <c r="B187" s="134" t="s">
        <v>219</v>
      </c>
      <c r="C187" s="136">
        <v>2.3E-3</v>
      </c>
      <c r="D187" s="136">
        <v>0</v>
      </c>
      <c r="E187" s="27"/>
      <c r="F187" s="27"/>
      <c r="G187" s="27"/>
    </row>
    <row r="188" spans="1:7" x14ac:dyDescent="0.25">
      <c r="A188" s="319"/>
      <c r="B188" s="133" t="s">
        <v>222</v>
      </c>
      <c r="C188" s="136">
        <v>1.49E-2</v>
      </c>
      <c r="D188" s="136">
        <v>0</v>
      </c>
      <c r="E188" s="27"/>
      <c r="F188" s="27"/>
      <c r="G188" s="27"/>
    </row>
    <row r="189" spans="1:7" x14ac:dyDescent="0.25">
      <c r="A189" s="319"/>
      <c r="B189" s="129" t="s">
        <v>226</v>
      </c>
      <c r="C189" s="136">
        <v>3.6999999999999998E-2</v>
      </c>
      <c r="D189" s="136"/>
      <c r="E189" s="27"/>
      <c r="F189" s="27"/>
      <c r="G189" s="27"/>
    </row>
    <row r="190" spans="1:7" x14ac:dyDescent="0.25">
      <c r="A190" s="319"/>
      <c r="B190" s="135" t="s">
        <v>230</v>
      </c>
      <c r="C190" s="136">
        <v>1.4200000000000001E-2</v>
      </c>
      <c r="D190" s="136">
        <v>0</v>
      </c>
      <c r="E190" s="27"/>
      <c r="F190" s="27"/>
      <c r="G190" s="27"/>
    </row>
    <row r="191" spans="1:7" ht="63" x14ac:dyDescent="0.25">
      <c r="A191" s="25" t="s">
        <v>927</v>
      </c>
      <c r="B191" s="25" t="s">
        <v>928</v>
      </c>
      <c r="C191" s="25" t="s">
        <v>929</v>
      </c>
      <c r="D191" s="25" t="s">
        <v>930</v>
      </c>
      <c r="E191" s="25" t="s">
        <v>424</v>
      </c>
      <c r="F191" s="25" t="s">
        <v>906</v>
      </c>
      <c r="G191" s="25" t="s">
        <v>139</v>
      </c>
    </row>
    <row r="192" spans="1:7" ht="21" customHeight="1" x14ac:dyDescent="0.25">
      <c r="A192" s="320" t="s">
        <v>948</v>
      </c>
      <c r="B192" s="32"/>
      <c r="C192" s="47">
        <v>5.7999999999999996E-3</v>
      </c>
      <c r="D192" s="47">
        <v>3.3E-3</v>
      </c>
      <c r="E192" s="28" t="s">
        <v>949</v>
      </c>
      <c r="F192" s="27"/>
      <c r="G192" s="27"/>
    </row>
    <row r="193" spans="1:7" ht="21" x14ac:dyDescent="0.25">
      <c r="A193" s="320"/>
      <c r="B193" s="36" t="s">
        <v>140</v>
      </c>
      <c r="C193" s="28"/>
      <c r="D193" s="28"/>
      <c r="E193" s="38"/>
      <c r="F193" s="38"/>
      <c r="G193" s="38"/>
    </row>
    <row r="194" spans="1:7" ht="21" x14ac:dyDescent="0.25">
      <c r="A194" s="320"/>
      <c r="B194" s="37" t="s">
        <v>142</v>
      </c>
      <c r="C194" s="46">
        <v>0</v>
      </c>
      <c r="D194" s="46">
        <v>0</v>
      </c>
      <c r="E194" s="38"/>
      <c r="F194" s="38"/>
      <c r="G194" s="38"/>
    </row>
    <row r="195" spans="1:7" ht="21" x14ac:dyDescent="0.25">
      <c r="A195" s="320"/>
      <c r="B195" s="37" t="s">
        <v>146</v>
      </c>
      <c r="C195" s="46">
        <v>2.3999999999999998E-3</v>
      </c>
      <c r="D195" s="46">
        <v>0</v>
      </c>
      <c r="E195" s="38"/>
      <c r="F195" s="38"/>
      <c r="G195" s="38"/>
    </row>
    <row r="196" spans="1:7" ht="21" x14ac:dyDescent="0.25">
      <c r="A196" s="320"/>
      <c r="B196" s="37" t="s">
        <v>149</v>
      </c>
      <c r="C196" s="46">
        <v>4.5999999999999999E-3</v>
      </c>
      <c r="D196" s="46">
        <v>0</v>
      </c>
      <c r="E196" s="38"/>
      <c r="F196" s="38"/>
      <c r="G196" s="38"/>
    </row>
    <row r="197" spans="1:7" ht="21" x14ac:dyDescent="0.25">
      <c r="A197" s="320"/>
      <c r="B197" s="37" t="s">
        <v>153</v>
      </c>
      <c r="C197" s="46">
        <v>1.78E-2</v>
      </c>
      <c r="D197" s="46">
        <v>0</v>
      </c>
      <c r="E197" s="38"/>
      <c r="F197" s="38"/>
      <c r="G197" s="38"/>
    </row>
    <row r="198" spans="1:7" ht="21" x14ac:dyDescent="0.25">
      <c r="A198" s="320"/>
      <c r="B198" s="37" t="s">
        <v>156</v>
      </c>
      <c r="C198" s="46">
        <v>4.0000000000000001E-3</v>
      </c>
      <c r="D198" s="46">
        <v>0</v>
      </c>
      <c r="E198" s="38"/>
      <c r="F198" s="38"/>
      <c r="G198" s="38"/>
    </row>
    <row r="199" spans="1:7" ht="21" x14ac:dyDescent="0.25">
      <c r="A199" s="320"/>
      <c r="B199" s="37" t="s">
        <v>160</v>
      </c>
      <c r="C199" s="46">
        <v>0</v>
      </c>
      <c r="D199" s="46">
        <v>0</v>
      </c>
      <c r="E199" s="38"/>
      <c r="F199" s="38"/>
      <c r="G199" s="38"/>
    </row>
    <row r="200" spans="1:7" ht="21" x14ac:dyDescent="0.25">
      <c r="A200" s="320"/>
      <c r="B200" s="39" t="s">
        <v>935</v>
      </c>
      <c r="C200" s="46">
        <v>5.8999999999999999E-3</v>
      </c>
      <c r="D200" s="46">
        <v>9.2999999999999992E-3</v>
      </c>
      <c r="E200" s="38"/>
      <c r="F200" s="38"/>
      <c r="G200" s="38"/>
    </row>
    <row r="201" spans="1:7" ht="21" x14ac:dyDescent="0.25">
      <c r="A201" s="320"/>
      <c r="B201" s="39" t="s">
        <v>168</v>
      </c>
      <c r="C201" s="46">
        <v>2.53E-2</v>
      </c>
      <c r="D201" s="46">
        <v>0</v>
      </c>
      <c r="E201" s="38"/>
      <c r="F201" s="38"/>
      <c r="G201" s="38"/>
    </row>
    <row r="202" spans="1:7" ht="21" x14ac:dyDescent="0.25">
      <c r="A202" s="320"/>
      <c r="B202" s="39" t="s">
        <v>172</v>
      </c>
      <c r="C202" s="46">
        <v>3.6999999999999998E-2</v>
      </c>
      <c r="D202" s="46">
        <v>7.6899999999999996E-2</v>
      </c>
      <c r="E202" s="38"/>
      <c r="F202" s="38"/>
      <c r="G202" s="38"/>
    </row>
    <row r="203" spans="1:7" ht="21" x14ac:dyDescent="0.25">
      <c r="A203" s="320"/>
      <c r="B203" s="40" t="s">
        <v>176</v>
      </c>
      <c r="C203" s="46">
        <v>0</v>
      </c>
      <c r="D203" s="46">
        <v>0</v>
      </c>
      <c r="E203" s="38"/>
      <c r="F203" s="38"/>
      <c r="G203" s="38"/>
    </row>
    <row r="204" spans="1:7" ht="21" x14ac:dyDescent="0.25">
      <c r="A204" s="320"/>
      <c r="B204" s="37" t="s">
        <v>179</v>
      </c>
      <c r="C204" s="46">
        <v>8.8999999999999999E-3</v>
      </c>
      <c r="D204" s="46">
        <v>0</v>
      </c>
      <c r="E204" s="38"/>
      <c r="F204" s="38"/>
      <c r="G204" s="38"/>
    </row>
    <row r="205" spans="1:7" ht="21" x14ac:dyDescent="0.25">
      <c r="A205" s="320"/>
      <c r="B205" s="37" t="s">
        <v>183</v>
      </c>
      <c r="C205" s="46">
        <v>0</v>
      </c>
      <c r="D205" s="46">
        <v>0</v>
      </c>
      <c r="E205" s="38"/>
      <c r="F205" s="38"/>
      <c r="G205" s="38"/>
    </row>
    <row r="206" spans="1:7" ht="21" x14ac:dyDescent="0.25">
      <c r="A206" s="320"/>
      <c r="B206" s="37" t="s">
        <v>187</v>
      </c>
      <c r="C206" s="46">
        <v>3.6400000000000002E-2</v>
      </c>
      <c r="D206" s="46">
        <v>0</v>
      </c>
      <c r="E206" s="38"/>
      <c r="F206" s="38"/>
      <c r="G206" s="38"/>
    </row>
    <row r="207" spans="1:7" ht="21" x14ac:dyDescent="0.25">
      <c r="A207" s="320"/>
      <c r="B207" s="37" t="s">
        <v>191</v>
      </c>
      <c r="C207" s="46">
        <v>1.9E-3</v>
      </c>
      <c r="D207" s="46">
        <v>0</v>
      </c>
      <c r="E207" s="38"/>
      <c r="F207" s="38"/>
      <c r="G207" s="38"/>
    </row>
    <row r="208" spans="1:7" ht="21" x14ac:dyDescent="0.25">
      <c r="A208" s="320"/>
      <c r="B208" s="37" t="s">
        <v>195</v>
      </c>
      <c r="C208" s="46">
        <v>6.3E-3</v>
      </c>
      <c r="D208" s="46">
        <v>0</v>
      </c>
      <c r="E208" s="38"/>
      <c r="F208" s="38"/>
      <c r="G208" s="38"/>
    </row>
    <row r="209" spans="1:7" ht="21" x14ac:dyDescent="0.25">
      <c r="A209" s="320"/>
      <c r="B209" s="37" t="s">
        <v>199</v>
      </c>
      <c r="C209" s="46">
        <v>0</v>
      </c>
      <c r="D209" s="46">
        <v>0</v>
      </c>
      <c r="E209" s="38"/>
      <c r="F209" s="38"/>
      <c r="G209" s="38"/>
    </row>
    <row r="210" spans="1:7" ht="21" x14ac:dyDescent="0.25">
      <c r="A210" s="320"/>
      <c r="B210" s="37" t="s">
        <v>203</v>
      </c>
      <c r="C210" s="46">
        <v>1.89E-2</v>
      </c>
      <c r="D210" s="46">
        <v>0</v>
      </c>
      <c r="E210" s="38"/>
      <c r="F210" s="38"/>
      <c r="G210" s="38"/>
    </row>
    <row r="211" spans="1:7" ht="21" x14ac:dyDescent="0.25">
      <c r="A211" s="320"/>
      <c r="B211" s="41" t="s">
        <v>207</v>
      </c>
      <c r="C211" s="46">
        <v>0</v>
      </c>
      <c r="D211" s="46">
        <v>0</v>
      </c>
      <c r="E211" s="38"/>
      <c r="F211" s="38"/>
      <c r="G211" s="38"/>
    </row>
    <row r="212" spans="1:7" ht="21" x14ac:dyDescent="0.25">
      <c r="A212" s="320"/>
      <c r="B212" s="37" t="s">
        <v>211</v>
      </c>
      <c r="C212" s="46">
        <v>4.4999999999999997E-3</v>
      </c>
      <c r="D212" s="46">
        <v>0</v>
      </c>
      <c r="E212" s="38"/>
      <c r="F212" s="38"/>
      <c r="G212" s="38"/>
    </row>
    <row r="213" spans="1:7" ht="21" x14ac:dyDescent="0.25">
      <c r="A213" s="320"/>
      <c r="B213" s="37" t="s">
        <v>215</v>
      </c>
      <c r="C213" s="46">
        <v>0</v>
      </c>
      <c r="D213" s="46">
        <v>0</v>
      </c>
      <c r="E213" s="38"/>
      <c r="F213" s="38"/>
      <c r="G213" s="38"/>
    </row>
    <row r="214" spans="1:7" ht="21" x14ac:dyDescent="0.25">
      <c r="A214" s="320"/>
      <c r="B214" s="41" t="s">
        <v>219</v>
      </c>
      <c r="C214" s="46">
        <v>0</v>
      </c>
      <c r="D214" s="46">
        <v>0</v>
      </c>
      <c r="E214" s="38"/>
      <c r="F214" s="38"/>
      <c r="G214" s="38"/>
    </row>
    <row r="215" spans="1:7" ht="21" x14ac:dyDescent="0.25">
      <c r="A215" s="320"/>
      <c r="B215" s="40" t="s">
        <v>222</v>
      </c>
      <c r="C215" s="46">
        <v>1.49E-2</v>
      </c>
      <c r="D215" s="46">
        <v>0</v>
      </c>
      <c r="E215" s="38"/>
      <c r="F215" s="38"/>
      <c r="G215" s="38"/>
    </row>
    <row r="216" spans="1:7" ht="21" x14ac:dyDescent="0.25">
      <c r="A216" s="320"/>
      <c r="B216" s="37" t="s">
        <v>226</v>
      </c>
      <c r="C216" s="46">
        <v>0</v>
      </c>
      <c r="D216" s="46"/>
      <c r="E216" s="38"/>
      <c r="F216" s="38"/>
      <c r="G216" s="38"/>
    </row>
    <row r="217" spans="1:7" ht="21" x14ac:dyDescent="0.25">
      <c r="A217" s="320"/>
      <c r="B217" s="42" t="s">
        <v>230</v>
      </c>
      <c r="C217" s="46">
        <v>9.4999999999999998E-3</v>
      </c>
      <c r="D217" s="46">
        <v>0</v>
      </c>
      <c r="E217" s="38"/>
      <c r="F217" s="38"/>
      <c r="G217" s="38"/>
    </row>
    <row r="218" spans="1:7" ht="63" x14ac:dyDescent="0.25">
      <c r="A218" s="25" t="s">
        <v>927</v>
      </c>
      <c r="B218" s="25" t="s">
        <v>928</v>
      </c>
      <c r="C218" s="25" t="s">
        <v>929</v>
      </c>
      <c r="D218" s="25" t="s">
        <v>930</v>
      </c>
      <c r="E218" s="25" t="s">
        <v>424</v>
      </c>
      <c r="F218" s="25" t="s">
        <v>906</v>
      </c>
      <c r="G218" s="25" t="s">
        <v>139</v>
      </c>
    </row>
    <row r="219" spans="1:7" ht="41.25" customHeight="1" x14ac:dyDescent="0.25">
      <c r="A219" s="319" t="s">
        <v>950</v>
      </c>
      <c r="B219" s="127" t="s">
        <v>140</v>
      </c>
      <c r="C219" s="27" t="s">
        <v>943</v>
      </c>
      <c r="D219" s="27" t="s">
        <v>943</v>
      </c>
      <c r="E219" s="27" t="s">
        <v>943</v>
      </c>
      <c r="F219" s="27"/>
      <c r="G219" s="27"/>
    </row>
    <row r="220" spans="1:7" x14ac:dyDescent="0.25">
      <c r="A220" s="319"/>
      <c r="B220" s="129" t="s">
        <v>142</v>
      </c>
      <c r="C220" s="27"/>
      <c r="D220" s="27"/>
      <c r="E220" s="27"/>
      <c r="F220" s="27"/>
      <c r="G220" s="27"/>
    </row>
    <row r="221" spans="1:7" x14ac:dyDescent="0.25">
      <c r="A221" s="319"/>
      <c r="B221" s="129" t="s">
        <v>146</v>
      </c>
      <c r="C221" s="27"/>
      <c r="D221" s="27"/>
      <c r="E221" s="27"/>
      <c r="F221" s="27"/>
      <c r="G221" s="27"/>
    </row>
    <row r="222" spans="1:7" x14ac:dyDescent="0.25">
      <c r="A222" s="319"/>
      <c r="B222" s="129" t="s">
        <v>149</v>
      </c>
      <c r="C222" s="27"/>
      <c r="D222" s="27"/>
      <c r="E222" s="27"/>
      <c r="F222" s="27"/>
      <c r="G222" s="27"/>
    </row>
    <row r="223" spans="1:7" x14ac:dyDescent="0.25">
      <c r="A223" s="319"/>
      <c r="B223" s="129" t="s">
        <v>153</v>
      </c>
      <c r="C223" s="27"/>
      <c r="D223" s="27"/>
      <c r="E223" s="27"/>
      <c r="F223" s="27"/>
      <c r="G223" s="27"/>
    </row>
    <row r="224" spans="1:7" x14ac:dyDescent="0.25">
      <c r="A224" s="319"/>
      <c r="B224" s="129" t="s">
        <v>156</v>
      </c>
      <c r="C224" s="27"/>
      <c r="D224" s="27"/>
      <c r="E224" s="27"/>
      <c r="F224" s="27"/>
      <c r="G224" s="27"/>
    </row>
    <row r="225" spans="1:7" x14ac:dyDescent="0.25">
      <c r="A225" s="319"/>
      <c r="B225" s="129" t="s">
        <v>160</v>
      </c>
      <c r="C225" s="27"/>
      <c r="D225" s="27"/>
      <c r="E225" s="27"/>
      <c r="F225" s="27"/>
      <c r="G225" s="27"/>
    </row>
    <row r="226" spans="1:7" x14ac:dyDescent="0.25">
      <c r="A226" s="319"/>
      <c r="B226" s="132" t="s">
        <v>935</v>
      </c>
      <c r="C226" s="27"/>
      <c r="D226" s="27"/>
      <c r="E226" s="27"/>
      <c r="F226" s="27"/>
      <c r="G226" s="27"/>
    </row>
    <row r="227" spans="1:7" x14ac:dyDescent="0.25">
      <c r="A227" s="319"/>
      <c r="B227" s="132" t="s">
        <v>168</v>
      </c>
      <c r="C227" s="27"/>
      <c r="D227" s="27"/>
      <c r="E227" s="27"/>
      <c r="F227" s="27"/>
      <c r="G227" s="27"/>
    </row>
    <row r="228" spans="1:7" x14ac:dyDescent="0.25">
      <c r="A228" s="319"/>
      <c r="B228" s="132" t="s">
        <v>172</v>
      </c>
      <c r="C228" s="27"/>
      <c r="D228" s="27"/>
      <c r="E228" s="27"/>
      <c r="F228" s="27"/>
      <c r="G228" s="27"/>
    </row>
    <row r="229" spans="1:7" x14ac:dyDescent="0.25">
      <c r="A229" s="319"/>
      <c r="B229" s="133" t="s">
        <v>176</v>
      </c>
      <c r="C229" s="27"/>
      <c r="D229" s="27"/>
      <c r="E229" s="27"/>
      <c r="F229" s="27"/>
      <c r="G229" s="27"/>
    </row>
    <row r="230" spans="1:7" x14ac:dyDescent="0.25">
      <c r="A230" s="319"/>
      <c r="B230" s="129" t="s">
        <v>179</v>
      </c>
      <c r="C230" s="27"/>
      <c r="D230" s="27"/>
      <c r="E230" s="27"/>
      <c r="F230" s="27"/>
      <c r="G230" s="27"/>
    </row>
    <row r="231" spans="1:7" x14ac:dyDescent="0.25">
      <c r="A231" s="319"/>
      <c r="B231" s="129" t="s">
        <v>183</v>
      </c>
      <c r="C231" s="27"/>
      <c r="D231" s="27"/>
      <c r="E231" s="27"/>
      <c r="F231" s="27"/>
      <c r="G231" s="27"/>
    </row>
    <row r="232" spans="1:7" x14ac:dyDescent="0.25">
      <c r="A232" s="319"/>
      <c r="B232" s="129" t="s">
        <v>187</v>
      </c>
      <c r="C232" s="27"/>
      <c r="D232" s="27"/>
      <c r="E232" s="27"/>
      <c r="F232" s="27"/>
      <c r="G232" s="27"/>
    </row>
    <row r="233" spans="1:7" x14ac:dyDescent="0.25">
      <c r="A233" s="319"/>
      <c r="B233" s="129" t="s">
        <v>191</v>
      </c>
      <c r="C233" s="27"/>
      <c r="D233" s="27"/>
      <c r="E233" s="27"/>
      <c r="F233" s="27"/>
      <c r="G233" s="27"/>
    </row>
    <row r="234" spans="1:7" x14ac:dyDescent="0.25">
      <c r="A234" s="319"/>
      <c r="B234" s="129" t="s">
        <v>195</v>
      </c>
      <c r="C234" s="27"/>
      <c r="D234" s="27"/>
      <c r="E234" s="27"/>
      <c r="F234" s="27"/>
      <c r="G234" s="27"/>
    </row>
    <row r="235" spans="1:7" x14ac:dyDescent="0.25">
      <c r="A235" s="319"/>
      <c r="B235" s="129" t="s">
        <v>199</v>
      </c>
      <c r="C235" s="27"/>
      <c r="D235" s="27"/>
      <c r="E235" s="27"/>
      <c r="F235" s="27"/>
      <c r="G235" s="27"/>
    </row>
    <row r="236" spans="1:7" x14ac:dyDescent="0.25">
      <c r="A236" s="319"/>
      <c r="B236" s="129" t="s">
        <v>203</v>
      </c>
      <c r="C236" s="27"/>
      <c r="D236" s="27"/>
      <c r="E236" s="27"/>
      <c r="F236" s="27"/>
      <c r="G236" s="27"/>
    </row>
    <row r="237" spans="1:7" ht="22.5" customHeight="1" x14ac:dyDescent="0.25">
      <c r="A237" s="319"/>
      <c r="B237" s="134" t="s">
        <v>207</v>
      </c>
      <c r="C237" s="27"/>
      <c r="D237" s="27"/>
      <c r="E237" s="27"/>
      <c r="F237" s="27"/>
      <c r="G237" s="27"/>
    </row>
    <row r="238" spans="1:7" x14ac:dyDescent="0.25">
      <c r="A238" s="319"/>
      <c r="B238" s="129" t="s">
        <v>211</v>
      </c>
      <c r="C238" s="27"/>
      <c r="D238" s="27"/>
      <c r="E238" s="27"/>
      <c r="F238" s="27"/>
      <c r="G238" s="27"/>
    </row>
    <row r="239" spans="1:7" x14ac:dyDescent="0.25">
      <c r="A239" s="319"/>
      <c r="B239" s="129" t="s">
        <v>215</v>
      </c>
      <c r="C239" s="27"/>
      <c r="D239" s="27"/>
      <c r="E239" s="27"/>
      <c r="F239" s="27"/>
      <c r="G239" s="27"/>
    </row>
    <row r="240" spans="1:7" ht="26.25" customHeight="1" x14ac:dyDescent="0.25">
      <c r="A240" s="319"/>
      <c r="B240" s="134" t="s">
        <v>219</v>
      </c>
      <c r="C240" s="27"/>
      <c r="D240" s="27"/>
      <c r="E240" s="27"/>
      <c r="F240" s="27"/>
      <c r="G240" s="27"/>
    </row>
    <row r="241" spans="1:7" ht="24.75" customHeight="1" x14ac:dyDescent="0.25">
      <c r="A241" s="319"/>
      <c r="B241" s="133" t="s">
        <v>222</v>
      </c>
      <c r="C241" s="27"/>
      <c r="D241" s="27"/>
      <c r="E241" s="27"/>
      <c r="F241" s="27"/>
      <c r="G241" s="27"/>
    </row>
    <row r="242" spans="1:7" x14ac:dyDescent="0.25">
      <c r="A242" s="319"/>
      <c r="B242" s="129" t="s">
        <v>226</v>
      </c>
      <c r="C242" s="27"/>
      <c r="D242" s="27"/>
      <c r="E242" s="27"/>
      <c r="F242" s="27"/>
      <c r="G242" s="27"/>
    </row>
    <row r="243" spans="1:7" x14ac:dyDescent="0.25">
      <c r="A243" s="319"/>
      <c r="B243" s="135" t="s">
        <v>230</v>
      </c>
      <c r="C243" s="27"/>
      <c r="D243" s="27"/>
      <c r="E243" s="27"/>
      <c r="F243" s="27"/>
      <c r="G243" s="27"/>
    </row>
    <row r="244" spans="1:7" ht="21" x14ac:dyDescent="0.25">
      <c r="A244" s="33"/>
      <c r="B244" s="33"/>
      <c r="C244" s="49"/>
      <c r="D244" s="49"/>
      <c r="E244" s="35"/>
      <c r="F244" s="35"/>
      <c r="G244" s="35"/>
    </row>
    <row r="245" spans="1:7" ht="21" x14ac:dyDescent="0.25">
      <c r="A245" s="33"/>
      <c r="B245" s="33"/>
      <c r="C245" s="49"/>
      <c r="D245" s="49"/>
      <c r="E245" s="35"/>
      <c r="F245" s="35"/>
      <c r="G245" s="35"/>
    </row>
    <row r="246" spans="1:7" ht="21" x14ac:dyDescent="0.25">
      <c r="A246" s="33"/>
      <c r="B246" s="33"/>
      <c r="C246" s="49"/>
      <c r="D246" s="49"/>
      <c r="E246" s="35"/>
      <c r="F246" s="35"/>
      <c r="G246" s="35"/>
    </row>
    <row r="247" spans="1:7" ht="21" x14ac:dyDescent="0.25">
      <c r="A247" s="33"/>
      <c r="B247" s="33"/>
      <c r="C247" s="49"/>
      <c r="D247" s="49"/>
      <c r="E247" s="35"/>
      <c r="F247" s="35"/>
      <c r="G247" s="35"/>
    </row>
    <row r="248" spans="1:7" ht="21" x14ac:dyDescent="0.25">
      <c r="A248" s="33"/>
      <c r="B248" s="33"/>
      <c r="C248" s="49"/>
      <c r="D248" s="49"/>
      <c r="E248" s="35"/>
      <c r="F248" s="35"/>
      <c r="G248" s="35"/>
    </row>
    <row r="249" spans="1:7" ht="21" x14ac:dyDescent="0.25">
      <c r="A249" s="33"/>
      <c r="B249" s="33"/>
      <c r="C249" s="49"/>
      <c r="D249" s="49"/>
      <c r="E249" s="35"/>
      <c r="F249" s="35"/>
      <c r="G249" s="35"/>
    </row>
    <row r="250" spans="1:7" ht="21" x14ac:dyDescent="0.25">
      <c r="A250" s="33"/>
      <c r="B250" s="33"/>
      <c r="C250" s="49"/>
      <c r="D250" s="49"/>
      <c r="E250" s="35"/>
      <c r="F250" s="35"/>
      <c r="G250" s="35"/>
    </row>
    <row r="251" spans="1:7" ht="21" x14ac:dyDescent="0.25">
      <c r="A251" s="33"/>
      <c r="B251" s="33"/>
      <c r="C251" s="49"/>
      <c r="D251" s="49"/>
      <c r="E251" s="35"/>
      <c r="F251" s="35"/>
      <c r="G251" s="35"/>
    </row>
    <row r="252" spans="1:7" ht="21" x14ac:dyDescent="0.25">
      <c r="A252" s="33"/>
      <c r="B252" s="33"/>
      <c r="C252" s="49"/>
      <c r="D252" s="49"/>
      <c r="E252" s="35"/>
      <c r="F252" s="35"/>
      <c r="G252" s="35"/>
    </row>
    <row r="253" spans="1:7" ht="21" x14ac:dyDescent="0.25">
      <c r="A253" s="33"/>
      <c r="B253" s="33"/>
      <c r="C253" s="49"/>
      <c r="D253" s="49"/>
      <c r="E253" s="35"/>
      <c r="F253" s="35"/>
      <c r="G253" s="35"/>
    </row>
    <row r="254" spans="1:7" ht="21" x14ac:dyDescent="0.25">
      <c r="A254" s="33"/>
      <c r="B254" s="33"/>
      <c r="C254" s="49"/>
      <c r="D254" s="49"/>
      <c r="E254" s="35"/>
      <c r="F254" s="35"/>
      <c r="G254" s="35"/>
    </row>
    <row r="255" spans="1:7" ht="21" x14ac:dyDescent="0.25">
      <c r="A255" s="33"/>
      <c r="B255" s="33"/>
      <c r="C255" s="49"/>
      <c r="D255" s="49"/>
      <c r="E255" s="35"/>
      <c r="F255" s="35"/>
      <c r="G255" s="35"/>
    </row>
    <row r="256" spans="1:7" ht="21" x14ac:dyDescent="0.25">
      <c r="A256" s="33"/>
      <c r="B256" s="33"/>
      <c r="C256" s="49"/>
      <c r="D256" s="49"/>
      <c r="E256" s="35"/>
      <c r="F256" s="35"/>
      <c r="G256" s="35"/>
    </row>
    <row r="257" spans="1:7" ht="21" x14ac:dyDescent="0.25">
      <c r="A257" s="33"/>
      <c r="B257" s="33"/>
      <c r="C257" s="35"/>
      <c r="D257" s="35"/>
      <c r="E257" s="35"/>
      <c r="F257" s="35"/>
      <c r="G257" s="35"/>
    </row>
    <row r="258" spans="1:7" ht="21" x14ac:dyDescent="0.25">
      <c r="A258" s="33"/>
      <c r="B258" s="33"/>
      <c r="C258" s="35"/>
      <c r="D258" s="35"/>
      <c r="E258" s="35"/>
      <c r="F258" s="35"/>
      <c r="G258" s="35"/>
    </row>
    <row r="259" spans="1:7" ht="21" x14ac:dyDescent="0.25">
      <c r="A259" s="33"/>
      <c r="B259" s="33"/>
      <c r="C259" s="35"/>
      <c r="D259" s="35"/>
      <c r="E259" s="35"/>
      <c r="F259" s="35"/>
      <c r="G259" s="35"/>
    </row>
    <row r="260" spans="1:7" ht="21" x14ac:dyDescent="0.25">
      <c r="A260" s="33"/>
      <c r="B260" s="33"/>
      <c r="C260" s="35"/>
      <c r="D260" s="35"/>
      <c r="E260" s="35"/>
      <c r="F260" s="35"/>
      <c r="G260" s="35"/>
    </row>
    <row r="261" spans="1:7" ht="21" x14ac:dyDescent="0.25">
      <c r="A261" s="33"/>
      <c r="B261" s="33"/>
      <c r="C261" s="35"/>
      <c r="D261" s="35"/>
      <c r="E261" s="35"/>
      <c r="F261" s="35"/>
      <c r="G261" s="35"/>
    </row>
    <row r="262" spans="1:7" ht="21" x14ac:dyDescent="0.25">
      <c r="A262" s="33"/>
      <c r="B262" s="33"/>
      <c r="C262" s="35"/>
      <c r="D262" s="35"/>
      <c r="E262" s="35"/>
      <c r="F262" s="35"/>
      <c r="G262" s="35"/>
    </row>
    <row r="263" spans="1:7" ht="21" x14ac:dyDescent="0.25">
      <c r="A263" s="33"/>
      <c r="B263" s="33"/>
      <c r="C263" s="35"/>
      <c r="D263" s="35"/>
      <c r="E263" s="35"/>
      <c r="F263" s="35"/>
      <c r="G263" s="35"/>
    </row>
    <row r="264" spans="1:7" ht="21" x14ac:dyDescent="0.25">
      <c r="A264" s="33"/>
      <c r="B264" s="33"/>
      <c r="C264" s="35"/>
      <c r="D264" s="35"/>
      <c r="E264" s="35"/>
      <c r="F264" s="35"/>
      <c r="G264" s="35"/>
    </row>
    <row r="265" spans="1:7" ht="21" x14ac:dyDescent="0.25">
      <c r="A265" s="33"/>
      <c r="B265" s="33"/>
      <c r="C265" s="35"/>
      <c r="D265" s="35"/>
      <c r="E265" s="35"/>
      <c r="F265" s="35"/>
      <c r="G265" s="35"/>
    </row>
    <row r="266" spans="1:7" ht="21" x14ac:dyDescent="0.25">
      <c r="A266" s="33"/>
      <c r="B266" s="33"/>
      <c r="C266" s="35"/>
      <c r="D266" s="35"/>
      <c r="E266" s="35"/>
      <c r="F266" s="35"/>
      <c r="G266" s="35"/>
    </row>
    <row r="267" spans="1:7" ht="21" x14ac:dyDescent="0.25">
      <c r="A267" s="33"/>
      <c r="B267" s="33"/>
      <c r="C267" s="35"/>
      <c r="D267" s="35"/>
      <c r="E267" s="35"/>
      <c r="F267" s="35"/>
      <c r="G267" s="35"/>
    </row>
    <row r="268" spans="1:7" ht="21" x14ac:dyDescent="0.25">
      <c r="A268" s="33"/>
      <c r="B268" s="33"/>
      <c r="C268" s="35"/>
      <c r="D268" s="35"/>
      <c r="E268" s="35"/>
      <c r="F268" s="35"/>
      <c r="G268" s="35"/>
    </row>
    <row r="269" spans="1:7" ht="15.75" customHeight="1" x14ac:dyDescent="0.25">
      <c r="A269" s="33"/>
      <c r="C269" s="35"/>
      <c r="D269" s="35"/>
      <c r="E269" s="35"/>
      <c r="F269" s="35"/>
      <c r="G269" s="35"/>
    </row>
  </sheetData>
  <mergeCells count="11">
    <mergeCell ref="A192:A217"/>
    <mergeCell ref="A219:A243"/>
    <mergeCell ref="A138:A163"/>
    <mergeCell ref="A165:A190"/>
    <mergeCell ref="A112:A136"/>
    <mergeCell ref="A85:A110"/>
    <mergeCell ref="A58:A83"/>
    <mergeCell ref="A31:A56"/>
    <mergeCell ref="A2:G2"/>
    <mergeCell ref="A1:G1"/>
    <mergeCell ref="A4:A29"/>
  </mergeCells>
  <pageMargins left="0.7" right="0.7" top="0.75" bottom="0.75" header="0.3" footer="0.3"/>
  <pageSetup scale="4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15427-1F57-42EE-BC4E-AF59C3CB2B9B}">
  <sheetPr>
    <tabColor rgb="FFFF0000"/>
    <pageSetUpPr fitToPage="1"/>
  </sheetPr>
  <dimension ref="A1:C107"/>
  <sheetViews>
    <sheetView zoomScaleNormal="100" workbookViewId="0">
      <selection activeCell="B33" sqref="B33:B83"/>
    </sheetView>
  </sheetViews>
  <sheetFormatPr defaultRowHeight="15.75" x14ac:dyDescent="0.25"/>
  <cols>
    <col min="1" max="1" width="21.85546875" style="13" customWidth="1"/>
    <col min="2" max="2" width="189.85546875" style="13" customWidth="1"/>
    <col min="3" max="3" width="98.7109375" style="13" customWidth="1"/>
    <col min="4" max="16384" width="9.140625" style="13"/>
  </cols>
  <sheetData>
    <row r="1" spans="1:3" x14ac:dyDescent="0.25">
      <c r="A1" s="332" t="s">
        <v>951</v>
      </c>
      <c r="B1" s="333"/>
      <c r="C1" s="333"/>
    </row>
    <row r="2" spans="1:3" ht="22.5" customHeight="1" x14ac:dyDescent="0.25">
      <c r="A2" s="323" t="s">
        <v>952</v>
      </c>
      <c r="B2" s="324"/>
      <c r="C2" s="325"/>
    </row>
    <row r="3" spans="1:3" s="113" customFormat="1" x14ac:dyDescent="0.25">
      <c r="A3" s="112" t="s">
        <v>953</v>
      </c>
      <c r="B3" s="112" t="s">
        <v>954</v>
      </c>
      <c r="C3" s="112" t="s">
        <v>955</v>
      </c>
    </row>
    <row r="4" spans="1:3" ht="15.75" customHeight="1" x14ac:dyDescent="0.25">
      <c r="A4" s="326" t="s">
        <v>956</v>
      </c>
      <c r="B4" s="328" t="str">
        <f>_xlfn.CONCAT('Program Alignment Updates'!C5:C28)</f>
        <v>Program needs to increase opportunities for student internships and career activities.We are on track to meet labor market demands.- Integrate data analytics and financial technology concepts into coursework. - Expand coverage of cloud-based accounting platforms (e.g., QuickBooks Online, Xero). - Strengthen soft skills like communication and client advisory services.Students need assistance in crafting professional resumes and writing of cover letters specific to the industry.Introduce soft-tissue lasers therapy to DH curriculum; update existing technologies (digital x-ray sensors); increase the number of intra-oral cameras available for student use in patient assessment.The department has a need for materials to create molds and/ or purchasing custom molds from a mold manufacturer that are designed to meet the need for new implant projects. 3D printing material is also needed to provide students with computer aided manufacturing practice.Students in the AS in Health Sciences program need applied skills to make them career ready. Training in how to use electronic health records software gives students exposure to much sought after skills in the nonclinical healthcare sector. Students are exposed to EHR Go in their Introduction to Health Delivery and Careers (HSCI 1101) where they complete modules and certification in the program.Updates are kitchen labs and classrooms are needed to prepare students to use current industry standard equipment  in careers in food and beverage, and lodging and tourism.Human Services program needs to continue to offer telehealth online certificate program . Entry-level professionals are expected to engage with clients remotely, yet many lack formal training in telehealth tools and ethics. Entry-level roles such as social service assistants, case managers, and community outreach workers increasingly require digital communication and virtual care skills. The creation of new courses to meet the rapidly changing needs of today's labor force. Courses such as Digital Marketing, Marketing Analytics and Internet Marketing. Providing academic coaching or mentorship—especially for students who face challenges early in the program—may enhance their chances of success. There is a need to implement a structured coaching program to support beginning nursing students as they transition into the nursing curriculum.The program should integrate training in digital lens design and optical dispensing software. It should place greater emphasis on patient communication, business operations, and clinical collaboration skills, as well as provide more hands-on experience with advanced diagnostic tools, specialty lens fitting, and emerging topics like myopia management.The Law and Paralegal Studies Department needs  support for ongoing education for faculty training and professional development; update equipment and computer lab facility; internships, or guest lecturers from professionals in the field; and contribute to the development and enhancement of student support services such as career counseling and job placement assistance. Our department needs updated equipment in lab to align with hospital equipment. Students also need tutoring to improve program completion and increase ARRT scores.Associates degree students are poorly informed to select courses that align with the increasing range of career options in the AEC industry. They are often lacking hard and soft skills: software and hardware skills , financial literacy reading + writing + math skills communication ,  and interpersonal behavior.Employers expect students to have industry certifications.  Support for the costs for registration and preparation helps our students. Certifications that would be of benefit include  concrete testing, steel bolt inspections , the certified surveying technician and additional materials testing.In today's constantly changing industry, students are expected to demonstrate greater proficiency in their skills and competencies. Career readiness (Resume building / Portfolio Development) Workshop for portfolio development for the capstone sophomore review class. Peer Mentoring Software certification. Collaborative Experiences. (Hack-a-thons)Incorporate emerging content areas in embedded systems, IoT applications, AI integration in hardware systems, and cloud-connected edge computing. Update lab equipment and software platforms to meet industry standards for automation, system design, and data communication.CIS AAS program needs curriculum updates, integration of industry-recognized certifcation preparation in targeted courses, expanded lab experiences and professional development for faculty to remain current with rapidly evolving technologies.In order to be competitive our students need to be familiar with the most up to data software and certifications such as Construction Management training, LEED Green Associate and Concrete Field Testing  (ACI).Students need to be introduced to  AI related topics in their existing courses and require more advanced computers.Curriculum needs more emphasis on Decarbonization which equates to electrical based heating equipment, heat pumps. Workshops for certification for Heat Pump technicians is also needed.Hands-on Skill Development though the advanced industrial design TechnologyEmployers need students experienced on the latest industry standard equipment.</v>
      </c>
      <c r="C4" s="331" t="str">
        <f>_xlfn.CONCAT('Program Alignment Updates'!D5:D28)</f>
        <v>Perkins can support additional student advisement and career related seminar events for Chemical Technology students.Perkins can support purchase of licenses for cloud-based accounting software  - Fund certification workshops (QuickBooks, Excel Specialist, Data Analytics for Accounting) - Provide faculty training on emerging technologies  - Support career development activities like employer panels and networking events for Accounting students.Perkins can support resume and cover letter writing for BTF students.Perkins can support new equipment purchases and upgrades for Dental Hygiene students.Perkins can support equipment and supplies to update dental laboratory.Perkins can support the purchase of EHR-Go software licenses for Health Science students.Perkins can support kitchen equipment and supplies and classroom/lab media equipment for students in Hospitality Management.Perkins can continue to support telehealth online certification for Human Services students.Perkins can support academic coaching and mentoring to Nursing students.Perkins funding could support the purchase of advanced diagnostic instruments and optical software/tools for Vision Care Technology Program.Perkins funding can support computer lab upgrades,  professional career activities including speaker series, academic advisement and assistance with professional and soft skills for  Law and Paralegal Studies students. Perkins can support purchase of  lab equipment and tutoring for Radiologic Technology students.Perkins can support micro credentialling to certify basic competencies in software and hardware and tutoring for Architectural Technology students.Perkins can support student certifications for Civil Engineering Technology students.Perkins can support career development activities and software certification for Communication Design students.Funding for modern microcontroller kits, IoT lab equipment, AI-enabled hardware devices, software licenses, and faculty upskilling workshops for EMT students.Perkins can support updated lab software, cybersecurity simulation tools, and assistance with student certification support.Perkins can support software and certification training for Construction Management Technology students.Perkins can support computer lab equipment for Electrical Engineering Technology students.Perkins can support equipment , supplies,  and workshops for certification for ECT students.Perkins can support lab equipment for Industrial Design students.Perkins can support lab equipment for Mechanical Engineering Technology students.</v>
      </c>
    </row>
    <row r="5" spans="1:3" ht="15.75" customHeight="1" x14ac:dyDescent="0.25">
      <c r="A5" s="327"/>
      <c r="B5" s="329"/>
      <c r="C5" s="331"/>
    </row>
    <row r="6" spans="1:3" ht="15.75" customHeight="1" x14ac:dyDescent="0.25">
      <c r="A6" s="327"/>
      <c r="B6" s="329"/>
      <c r="C6" s="331"/>
    </row>
    <row r="7" spans="1:3" ht="15.75" customHeight="1" x14ac:dyDescent="0.25">
      <c r="A7" s="327"/>
      <c r="B7" s="329"/>
      <c r="C7" s="331"/>
    </row>
    <row r="8" spans="1:3" ht="15.75" customHeight="1" x14ac:dyDescent="0.25">
      <c r="A8" s="327"/>
      <c r="B8" s="329"/>
      <c r="C8" s="331"/>
    </row>
    <row r="9" spans="1:3" ht="15.75" customHeight="1" x14ac:dyDescent="0.25">
      <c r="A9" s="327"/>
      <c r="B9" s="329"/>
      <c r="C9" s="331"/>
    </row>
    <row r="10" spans="1:3" ht="15.75" customHeight="1" x14ac:dyDescent="0.25">
      <c r="A10" s="327"/>
      <c r="B10" s="329"/>
      <c r="C10" s="331"/>
    </row>
    <row r="11" spans="1:3" x14ac:dyDescent="0.25">
      <c r="A11" s="327"/>
      <c r="B11" s="329"/>
      <c r="C11" s="331"/>
    </row>
    <row r="12" spans="1:3" x14ac:dyDescent="0.25">
      <c r="A12" s="327"/>
      <c r="B12" s="329"/>
      <c r="C12" s="331"/>
    </row>
    <row r="13" spans="1:3" x14ac:dyDescent="0.25">
      <c r="A13" s="327"/>
      <c r="B13" s="329"/>
      <c r="C13" s="331"/>
    </row>
    <row r="14" spans="1:3" x14ac:dyDescent="0.25">
      <c r="A14" s="327"/>
      <c r="B14" s="329"/>
      <c r="C14" s="331"/>
    </row>
    <row r="15" spans="1:3" x14ac:dyDescent="0.25">
      <c r="A15" s="327"/>
      <c r="B15" s="329"/>
      <c r="C15" s="331"/>
    </row>
    <row r="16" spans="1:3" x14ac:dyDescent="0.25">
      <c r="A16" s="327"/>
      <c r="B16" s="329"/>
      <c r="C16" s="331"/>
    </row>
    <row r="17" spans="1:3" x14ac:dyDescent="0.25">
      <c r="A17" s="327"/>
      <c r="B17" s="329"/>
      <c r="C17" s="331"/>
    </row>
    <row r="18" spans="1:3" x14ac:dyDescent="0.25">
      <c r="A18" s="327"/>
      <c r="B18" s="329"/>
      <c r="C18" s="331"/>
    </row>
    <row r="19" spans="1:3" x14ac:dyDescent="0.25">
      <c r="A19" s="327"/>
      <c r="B19" s="329"/>
      <c r="C19" s="331"/>
    </row>
    <row r="20" spans="1:3" x14ac:dyDescent="0.25">
      <c r="A20" s="327"/>
      <c r="B20" s="329"/>
      <c r="C20" s="331"/>
    </row>
    <row r="21" spans="1:3" x14ac:dyDescent="0.25">
      <c r="A21" s="327"/>
      <c r="B21" s="329"/>
      <c r="C21" s="331"/>
    </row>
    <row r="22" spans="1:3" x14ac:dyDescent="0.25">
      <c r="A22" s="327"/>
      <c r="B22" s="329"/>
      <c r="C22" s="331"/>
    </row>
    <row r="23" spans="1:3" x14ac:dyDescent="0.25">
      <c r="A23" s="327"/>
      <c r="B23" s="329"/>
      <c r="C23" s="331"/>
    </row>
    <row r="24" spans="1:3" x14ac:dyDescent="0.25">
      <c r="A24" s="327"/>
      <c r="B24" s="329"/>
      <c r="C24" s="331"/>
    </row>
    <row r="25" spans="1:3" x14ac:dyDescent="0.25">
      <c r="A25" s="327"/>
      <c r="B25" s="329"/>
      <c r="C25" s="331"/>
    </row>
    <row r="26" spans="1:3" x14ac:dyDescent="0.25">
      <c r="A26" s="327"/>
      <c r="B26" s="329"/>
      <c r="C26" s="331"/>
    </row>
    <row r="27" spans="1:3" x14ac:dyDescent="0.25">
      <c r="A27" s="327"/>
      <c r="B27" s="329"/>
      <c r="C27" s="331"/>
    </row>
    <row r="28" spans="1:3" x14ac:dyDescent="0.25">
      <c r="A28" s="327"/>
      <c r="B28" s="329"/>
      <c r="C28" s="331"/>
    </row>
    <row r="29" spans="1:3" x14ac:dyDescent="0.25">
      <c r="A29" s="327"/>
      <c r="B29" s="329"/>
      <c r="C29" s="331"/>
    </row>
    <row r="30" spans="1:3" x14ac:dyDescent="0.25">
      <c r="A30" s="327"/>
      <c r="B30" s="329"/>
      <c r="C30" s="331"/>
    </row>
    <row r="31" spans="1:3" ht="22.5" customHeight="1" x14ac:dyDescent="0.25">
      <c r="A31" s="327"/>
      <c r="B31" s="330"/>
      <c r="C31" s="331"/>
    </row>
    <row r="32" spans="1:3" x14ac:dyDescent="0.25">
      <c r="A32" s="112" t="s">
        <v>953</v>
      </c>
      <c r="B32" s="112" t="s">
        <v>954</v>
      </c>
      <c r="C32" s="112" t="s">
        <v>955</v>
      </c>
    </row>
    <row r="33" spans="1:3" x14ac:dyDescent="0.25">
      <c r="A33" s="326" t="s">
        <v>957</v>
      </c>
      <c r="B33" s="331" t="str">
        <f>_xlfn.CONCAT('Performance Indicators'!G6:G29, 'Performance Indicators'!G33:G56,'Performance Indicators'!G60:G72)</f>
        <v>Tutoring for math and chemistry courses. Advisement could be improved if the college would support faculty advisors beyond registration advisement or additional funds for career advisement.Our tutoring has shown promising results to support students. We need a space to accommodate and funding for increased hours.Expand tutoring and peer mentoring for accounting and tech courses. -Offer flexible scheduling and hybrid learning options. Increase faculty advisement and early intervention for at-risk students.Provide additional advisement, add improved technology (databases) into curriculum and provide support for writing skills.Continue to offer small-group instrumentation and radiography tutoring and increase the number of available sessions to accommodate freshman and senior DH students It is difficult to solve issues of interest and circumstances that students can’t attend and complete projects. For those that have problems studying and understanding course material the use of tutors could possibly help with this group of students.By providing our students the opportunity to complete micro-credential certificates and other nonclinical trainings, such as with EHR Go, our students will be better prepared to enter the job market upon the completion of their AS degree in Health Sciences.Purchase new or replacement equipment to ensure technical skill development is possible. Update media to provide use of emerging technologies to better connect industry professionals from around the globe to students while in class. Update media to provide students the ability to develop marketing and analytical skills. Develop a growing system lab.To improve retention, the program can implement targeted academic advising, peer mentoring, and early intervention systems to support students at risk of dropping out. Offering flexible course schedules, including evening and online options, can help accommodate students with outside obligations. Enhancing career readiness preparation through workshops, job shadowing, and internship opportunities can help students connect their studies to future employment. Additionally, fostering a sense of community through student engagement activities and support networks can increase students’ sense of belonging and commitment to completing the program.Provide an assigned Marketing Advisor for each student enrolled in the Marketing Program who will guide the students throughout their entire time at City Tech. This would obviously be a very time consuming endeavor since there are a limited number of marketing faculty in the Marketing Program. Having a specifically assigned advisor would definitely improve both the retention rates as well as the graduate rates of students in the Marketing Program.Implement an academic coaching/mentorship support program especiallyImproving retention can involve strengthening academic advising, offering targeted tutoring in challenging subjects like optics and anatomy, and creating mentorship opportunities with faculty or industry professionals. Early exposure to hands-on clinical experiences and clearer career pathway guidance can also help students stay motivated and connected to the profession.Providing one-on-one specific discipline focused tutoring and peer mentorship and sustained advisement.  Providing needed technology and software and continuous upgrades to such equipment/software.  Improving student awareness of support services available to them.   Provide a dedicated student space/area/lounge.  More classroom space to run more sections to reduce class size.Continuation of current tutoring program and Update resources/equipment in the Rad Tech laboratory.Tutoring support and social events for associates degree student to engage and develop soft skills advisement + mentoring and connection with faculty.Advertising scholarships, internships and connecting with on campus employment opportunities.Instead of focusing on technical skills, we need time to help a creative person “see." This requires training and unlearning bad habits that are solely aimed at getting good grades, not learning how to think like a creative person.Expand peer mentoring, bridge workshops for first-year students, and hands-on project modules in introductory courses.Peer-Based Tutoring and Mentoring: Pair new students with successful peers to provide academic support and guidance.  Early Intervention Programs: Identify at-risk students through performance tracking and provide counseling, tutoring, or workshops.  Financial Assistance and Resource Access: Support with textbooks, supplies, or emergency grants to reduce financial stress.  Enhanced Advising and Counseling: Offer structured academic advising, mental health support, and personalized study plans.Advertising scholarships, internships and connecting with on campus employment opportunities.Support from decision makers to provide space, equipment and new faculty.Curriculum update, add more equipment.  Create articulation and develop apprenticeship program with local industries .Apprenticeship, internship and incentives.Tutoring for math and chemistry courses. Advisement could be improved if the college would support faculty advisors beyond registration advisement or additional funds for career advisement.We are providing support via tutoring, holding check-in events, and providing information about our baccalaureate programs.Introduce structured graduation planning and advisement. - Offer certification prep workshops (QuickBooks, Excel, Data Analytics). - Provide internship opportunities to connect coursework with careers.Provide more advisement, and support for professional skills. Continue to offer small-group instrumentation and radiography tutoring and increase the number of available sessions to accommodate. Provide students with workshops on test-taking skills and  board review sessions in subject areas.Students need additional study aids that assist in studying in the area of tooth morphology and occlusion. Additional replica skulls, tooth models, and articulators would aid students in study of anatomy and occlusion.Students will be able to develop proficiency in electronic health records and coding with the  purchase licenses for the HSCI 1101 course.Develop a peer mentoring program to support first year students. Train student leaders to be peer mentors. Track peer mentor activities. Develop a laboratory orientation. To improve graduation strategies include increasing student engagement, academic support, and career relevance. Embedding certification programs like telehealth into weekly assignments can help students manage workload and stay on track. Providing structured advising, early alerts for at-risk students, and clearer connections between coursework and career pathways can also boost motivation and persistence. Making key components, such as certification, a graded requirement reinforces their value and encourages completion.Provide an assigned Marketing Advisor for each student enrolled in the Marketing Program who will guide the students throughout their entire time at City Tech. This would obviously be a very time consuming endeavor since there are a limited number of marketing faculty in the Marketing Program. Having a specifically assigned advisor would definitely improve both the retention rates as well as the graduate rates of students in the Marketing Program.To address low graduation rates, there is a need to implement early academic interventions, provide financial and mental health support, and improve advising and clinical readiness. Creating a supportive and inclusive learning environment also helps students stay engaged and persist through program completion.Strategies to improve graduation rates include increasing access to advising, and providing support for licensing exam preparation. Strengthening partnerships with optical employers for internship and employment opportunities can also motivate students to complete their degrees.Workshops to review study skills in the first year of their studies and other similar workshops as degree requirements become more challenging.   Students will benefit from having access to tutoring earlier on in their college career to ensure they  successfully complete course work, stay on target with degree requirements, and maintain the ability to move forward in the degree by successfully completing pre and co requisites, and so, graduate.in a timely manner.  Provide classroom-to-career opportunities in the curriculum.Continuation of current tutoring program and updated resources/equipment in the Rad Tech laboratory.Tutoring support and social events for associates degree student to engage and develop soft skills advisement + mentoring and connection with faculty.Advertising scholarships, internships and connecting with on campus employment opportunities.Instead of focusing on technical skills, we need time to help a creative person “see." This requires training and unlearning bad habits that are solely aimed at getting good grades, not learning how to think like a creative person.Targeted advisement, milestones tied to core course completion, and tracking of AAS completion before transfer.Academic Support Programs: Tutoring, supplemental instruction, and learning workshops to strengthen skills.  Structured Advising and Graduation Planning: Regular check-ins with advisors to ensure students stay on track.Advertising scholarships, internships and connecting with on campus employment opportunities.Support from decision makers to provide space, equipment and new faculty.Tutoring and access to  MY HVAC LAB online tutoring tools would benefit students.Curriculum update, add more equipment.  Create articulation and develop apprenticeship program with local industries .Apprenticeship, Internship and Incentives.More women faculty role models for students are needed.Outreach to male students to increase their applications to the program, retention and graduation from the DH programA targeted outreach in high schools, such as career talks, mentorship programs, and collaboration with counselors, can help young men see nursing as a viable and rewarding career option.Marketing to increase female recruitment and retention.Outreach to women in high schools, female engineer panel sessions, and collaboration with Women in Technology organizations.More women faculty role models for students are needed.Marketing to increase female recruitment and retention.More high school- college interactions. Help female students interested in engineering with financial supports.Curriculum update, add more equipment,  Create articulation and develop apprenticeship program with local industries .More women students will join IND program and local industries will be attracted to hire our students.Awareness and incentive. Connect to Women club and give direct incentive to women students.</v>
      </c>
      <c r="C33" s="331" t="str">
        <f>_xlfn.CONCAT('Performance Indicators'!H6:H29, 'Performance Indicators'!H33:H56,'Performance Indicators'!H60:H72)</f>
        <v>Perkins can support for tutoring, advisement and mentoring for Chemical Technology students.Perkins can continue support of Mathematics tutoring for students.Perkins can fund peer mentoring, advisement and career development workshops for Accounting students.Perkins can support technology purchases and writing assistance.Perkins can support tutoring for Dental Hygiene students.Perkins can support tutoring for Dental Laboratory Technology students.The Perkins can support  health record training with the purchase of EHR Go licenses.Perkins can support lab and media supplies and equipment for Hospitality Management.Perkins funding  career preparation activities such as resume writing workshops, telehealth training, tutoring and mentoring for Human Services students.Perkins can support more student advisement for the Marketing and Management students.Perkins funding can support academic coaching for Nursing students.Perkins funding could support enhanced tutoring services, peer mentoring programs, and career readiness workshops (also can be applied to their respective state examinations) for Vision Care Technology students.Perkins can support tutoring, peer mentoring, upgrade computer lab equipment, and software needs for Law and Paralegal Studies.Perkins can continue to support student tutoring and lab equipment for Radiologic Technology.Perkins can support  ARCH students with academic tutoring, and mentoring.Peer mentoring, tutoring - students can earn money while working on campus for Civil Engineering students.Perkins can provide workshops and supplies that all provide a more tactile approach to learning for COMD students.Support for peer mentors, evening tutoring, and faculty-led skill bootcamps focused on embedded systems and coding projects.Perkins can fund tutoring, peer mentoring, workshops and advisement for Computer Information Systems students. Also professional development for faculty to support at-risk students. Peer mentoring, tutoring - students can earn money while working on campus for Construction Management students.Perkins can support lab equipment and supplies for Electrical Engineering Technology students.Perkins can support updated lab equipment for Industrial Design Technology students.Perkins can support for tutoring, advisement and mentoring for Chemical Technology students.Additional funding for tutoring.Perkins can support advisement, and certification workshops for Accounting students.Perkins can support professional resume and cover letter writing assistance for Business &amp; Technology of Fashion students.Perkins can support tutoring, workshops on test-taking and exam preparation for Dental Hygiene students.Perkins can support purchase of equipment and supplies for Dental Laboratory Technology.Perkins can support the purchase of EHR licenses for Health Science.Perkins can provide peer mentors, workshops for laboratory orientation for Hospitality Management students.Perkins can support telehealth certification, and additional advisement for Human Services students.Perkins can support more student advisement for the Marketing and Management students.Perkins funds can be used to offer academic coaching to  Nursing students. Perkins funding support Vision Care Technology students to take their ABO and NCLE licensing exams.Perkins can assist with tutoring  advisement (academic and career based), workshops on time management and study skills, and computer lab needs for Paralegal Studies students.Perkins can continue to support student tutoring and lab equipment for Radiologic Technology.Perkins can support  ARCH students with academic tutoring, and mentoring.Peer mentoring, tutoring - students can earn money while working on campus for Civil Engineering students.Perkins can provide workshops and supplies that all provide a more tactile approach to learning for COMD students.Perkins can support student advisement for CET students.Perkins can support tutoring , mentoring, academic coaching, a provide skill-building and career workshops for Computer Information Systems students.Peer mentoring, tutoring - students can earn money while working on campus for Construction Management students.Perkins can support lab equipment and supplies for Electrical Engineering Technology students.Perkins could support Environmental Control Technology students with  laptops and MY HVAC Lab subscriptions.Perkins can support updated lab equipment for Industrial Design Technology students.Perkins can support women speakers from Computer related industries.Perkins can support outreach to male student to increase application to Dental Hygiene.Perkins can support women speakers from Computer related industries.</v>
      </c>
    </row>
    <row r="34" spans="1:3" x14ac:dyDescent="0.25">
      <c r="A34" s="327"/>
      <c r="B34" s="331"/>
      <c r="C34" s="331"/>
    </row>
    <row r="35" spans="1:3" x14ac:dyDescent="0.25">
      <c r="A35" s="327"/>
      <c r="B35" s="331"/>
      <c r="C35" s="331"/>
    </row>
    <row r="36" spans="1:3" x14ac:dyDescent="0.25">
      <c r="A36" s="327"/>
      <c r="B36" s="331"/>
      <c r="C36" s="331"/>
    </row>
    <row r="37" spans="1:3" x14ac:dyDescent="0.25">
      <c r="A37" s="327"/>
      <c r="B37" s="331"/>
      <c r="C37" s="331"/>
    </row>
    <row r="38" spans="1:3" x14ac:dyDescent="0.25">
      <c r="A38" s="327"/>
      <c r="B38" s="331"/>
      <c r="C38" s="331"/>
    </row>
    <row r="39" spans="1:3" x14ac:dyDescent="0.25">
      <c r="A39" s="327"/>
      <c r="B39" s="331"/>
      <c r="C39" s="331"/>
    </row>
    <row r="40" spans="1:3" x14ac:dyDescent="0.25">
      <c r="A40" s="327"/>
      <c r="B40" s="331"/>
      <c r="C40" s="331"/>
    </row>
    <row r="41" spans="1:3" x14ac:dyDescent="0.25">
      <c r="A41" s="327"/>
      <c r="B41" s="331"/>
      <c r="C41" s="331"/>
    </row>
    <row r="42" spans="1:3" x14ac:dyDescent="0.25">
      <c r="A42" s="327"/>
      <c r="B42" s="331"/>
      <c r="C42" s="331"/>
    </row>
    <row r="43" spans="1:3" x14ac:dyDescent="0.25">
      <c r="A43" s="327"/>
      <c r="B43" s="331"/>
      <c r="C43" s="331"/>
    </row>
    <row r="44" spans="1:3" x14ac:dyDescent="0.25">
      <c r="A44" s="327"/>
      <c r="B44" s="331"/>
      <c r="C44" s="331"/>
    </row>
    <row r="45" spans="1:3" x14ac:dyDescent="0.25">
      <c r="A45" s="327"/>
      <c r="B45" s="331"/>
      <c r="C45" s="331"/>
    </row>
    <row r="46" spans="1:3" x14ac:dyDescent="0.25">
      <c r="A46" s="327"/>
      <c r="B46" s="331"/>
      <c r="C46" s="331"/>
    </row>
    <row r="47" spans="1:3" x14ac:dyDescent="0.25">
      <c r="A47" s="327"/>
      <c r="B47" s="331"/>
      <c r="C47" s="331"/>
    </row>
    <row r="48" spans="1:3" x14ac:dyDescent="0.25">
      <c r="A48" s="327"/>
      <c r="B48" s="331"/>
      <c r="C48" s="331"/>
    </row>
    <row r="49" spans="1:3" x14ac:dyDescent="0.25">
      <c r="A49" s="327"/>
      <c r="B49" s="331"/>
      <c r="C49" s="331"/>
    </row>
    <row r="50" spans="1:3" x14ac:dyDescent="0.25">
      <c r="A50" s="327"/>
      <c r="B50" s="331"/>
      <c r="C50" s="331"/>
    </row>
    <row r="51" spans="1:3" x14ac:dyDescent="0.25">
      <c r="A51" s="327"/>
      <c r="B51" s="331"/>
      <c r="C51" s="331"/>
    </row>
    <row r="52" spans="1:3" x14ac:dyDescent="0.25">
      <c r="A52" s="327"/>
      <c r="B52" s="331"/>
      <c r="C52" s="331"/>
    </row>
    <row r="53" spans="1:3" x14ac:dyDescent="0.25">
      <c r="A53" s="327"/>
      <c r="B53" s="331"/>
      <c r="C53" s="331"/>
    </row>
    <row r="54" spans="1:3" x14ac:dyDescent="0.25">
      <c r="A54" s="327"/>
      <c r="B54" s="331"/>
      <c r="C54" s="331"/>
    </row>
    <row r="55" spans="1:3" x14ac:dyDescent="0.25">
      <c r="A55" s="327"/>
      <c r="B55" s="331"/>
      <c r="C55" s="331"/>
    </row>
    <row r="56" spans="1:3" x14ac:dyDescent="0.25">
      <c r="A56" s="327"/>
      <c r="B56" s="331"/>
      <c r="C56" s="331"/>
    </row>
    <row r="57" spans="1:3" x14ac:dyDescent="0.25">
      <c r="A57" s="327"/>
      <c r="B57" s="331"/>
      <c r="C57" s="331"/>
    </row>
    <row r="58" spans="1:3" x14ac:dyDescent="0.25">
      <c r="A58" s="327"/>
      <c r="B58" s="331"/>
      <c r="C58" s="331"/>
    </row>
    <row r="59" spans="1:3" x14ac:dyDescent="0.25">
      <c r="A59" s="327"/>
      <c r="B59" s="331"/>
      <c r="C59" s="331"/>
    </row>
    <row r="60" spans="1:3" x14ac:dyDescent="0.25">
      <c r="A60" s="327"/>
      <c r="B60" s="331"/>
      <c r="C60" s="331"/>
    </row>
    <row r="61" spans="1:3" x14ac:dyDescent="0.25">
      <c r="A61" s="327"/>
      <c r="B61" s="331"/>
      <c r="C61" s="331"/>
    </row>
    <row r="62" spans="1:3" x14ac:dyDescent="0.25">
      <c r="A62" s="327"/>
      <c r="B62" s="331"/>
      <c r="C62" s="331"/>
    </row>
    <row r="63" spans="1:3" x14ac:dyDescent="0.25">
      <c r="A63" s="327"/>
      <c r="B63" s="331"/>
      <c r="C63" s="331"/>
    </row>
    <row r="64" spans="1:3" x14ac:dyDescent="0.25">
      <c r="A64" s="327"/>
      <c r="B64" s="331"/>
      <c r="C64" s="331"/>
    </row>
    <row r="65" spans="1:3" x14ac:dyDescent="0.25">
      <c r="A65" s="327"/>
      <c r="B65" s="331"/>
      <c r="C65" s="331"/>
    </row>
    <row r="66" spans="1:3" x14ac:dyDescent="0.25">
      <c r="A66" s="327"/>
      <c r="B66" s="331"/>
      <c r="C66" s="331"/>
    </row>
    <row r="67" spans="1:3" x14ac:dyDescent="0.25">
      <c r="A67" s="327"/>
      <c r="B67" s="331"/>
      <c r="C67" s="331"/>
    </row>
    <row r="68" spans="1:3" x14ac:dyDescent="0.25">
      <c r="A68" s="327"/>
      <c r="B68" s="331"/>
      <c r="C68" s="331"/>
    </row>
    <row r="69" spans="1:3" x14ac:dyDescent="0.25">
      <c r="A69" s="327"/>
      <c r="B69" s="331"/>
      <c r="C69" s="331"/>
    </row>
    <row r="70" spans="1:3" x14ac:dyDescent="0.25">
      <c r="A70" s="327"/>
      <c r="B70" s="331"/>
      <c r="C70" s="331"/>
    </row>
    <row r="71" spans="1:3" x14ac:dyDescent="0.25">
      <c r="A71" s="327"/>
      <c r="B71" s="331"/>
      <c r="C71" s="331"/>
    </row>
    <row r="72" spans="1:3" x14ac:dyDescent="0.25">
      <c r="A72" s="327"/>
      <c r="B72" s="331"/>
      <c r="C72" s="331"/>
    </row>
    <row r="73" spans="1:3" x14ac:dyDescent="0.25">
      <c r="A73" s="327"/>
      <c r="B73" s="331"/>
      <c r="C73" s="331"/>
    </row>
    <row r="74" spans="1:3" x14ac:dyDescent="0.25">
      <c r="A74" s="327"/>
      <c r="B74" s="331"/>
      <c r="C74" s="331"/>
    </row>
    <row r="75" spans="1:3" x14ac:dyDescent="0.25">
      <c r="A75" s="327"/>
      <c r="B75" s="331"/>
      <c r="C75" s="331"/>
    </row>
    <row r="76" spans="1:3" x14ac:dyDescent="0.25">
      <c r="A76" s="327"/>
      <c r="B76" s="331"/>
      <c r="C76" s="331"/>
    </row>
    <row r="77" spans="1:3" x14ac:dyDescent="0.25">
      <c r="A77" s="327"/>
      <c r="B77" s="331"/>
      <c r="C77" s="331"/>
    </row>
    <row r="78" spans="1:3" x14ac:dyDescent="0.25">
      <c r="A78" s="327"/>
      <c r="B78" s="331"/>
      <c r="C78" s="331"/>
    </row>
    <row r="79" spans="1:3" x14ac:dyDescent="0.25">
      <c r="A79" s="327"/>
      <c r="B79" s="331"/>
      <c r="C79" s="331"/>
    </row>
    <row r="80" spans="1:3" x14ac:dyDescent="0.25">
      <c r="A80" s="327"/>
      <c r="B80" s="331"/>
      <c r="C80" s="331"/>
    </row>
    <row r="81" spans="1:3" x14ac:dyDescent="0.25">
      <c r="A81" s="327"/>
      <c r="B81" s="331"/>
      <c r="C81" s="331"/>
    </row>
    <row r="82" spans="1:3" x14ac:dyDescent="0.25">
      <c r="A82" s="327"/>
      <c r="B82" s="331"/>
      <c r="C82" s="331"/>
    </row>
    <row r="83" spans="1:3" ht="105.75" customHeight="1" x14ac:dyDescent="0.25">
      <c r="A83" s="327"/>
      <c r="B83" s="331"/>
      <c r="C83" s="331"/>
    </row>
    <row r="84" spans="1:3" x14ac:dyDescent="0.25">
      <c r="A84" s="112" t="s">
        <v>953</v>
      </c>
      <c r="B84" s="112" t="s">
        <v>954</v>
      </c>
      <c r="C84" s="112" t="s">
        <v>955</v>
      </c>
    </row>
    <row r="85" spans="1:3" x14ac:dyDescent="0.25">
      <c r="A85" s="326" t="s">
        <v>958</v>
      </c>
      <c r="B85" s="331" t="str">
        <f>_xlfn.CONCAT('Size, Scope and Quality'!E4:E4, 'Size, Scope and Quality'!E6:E6, 'Size, Scope and Quality'!E8:E8, 'Size, Scope and Quality'!D10:D12)</f>
        <v>Strategies include tutoring, peer mentoring, advisement, assistance with career /life skills and readiness. Up-to-date equipment/software for programs.Strategies include tutoring, peer mentoring, advisement, assistance with career /life skills and readiness. Up-to-date equipment for programs.Update and continue to recruit and support women in computational and engineering technology programs.</v>
      </c>
      <c r="C85" s="331" t="str">
        <f>_xlfn.CONCAT('Size, Scope and Quality'!E4:E4, 'Size, Scope and Quality'!E6:E6, 'Size, Scope and Quality'!E8:E8, 'Size, Scope and Quality'!E10:E12)</f>
        <v>Perkins can support, tutoring, mentoring, advisement, and assistance with career/life skills. Update equipment/software to industry standards.Perkins can support, tutoring, mentoring, advisement, and assistance with career/life skills. Update equipment to industry standards.Perkins can support recruitment activities.</v>
      </c>
    </row>
    <row r="86" spans="1:3" x14ac:dyDescent="0.25">
      <c r="A86" s="327"/>
      <c r="B86" s="331"/>
      <c r="C86" s="331"/>
    </row>
    <row r="87" spans="1:3" x14ac:dyDescent="0.25">
      <c r="A87" s="327"/>
      <c r="B87" s="331"/>
      <c r="C87" s="331"/>
    </row>
    <row r="88" spans="1:3" x14ac:dyDescent="0.25">
      <c r="A88" s="327"/>
      <c r="B88" s="331"/>
      <c r="C88" s="331"/>
    </row>
    <row r="89" spans="1:3" hidden="1" x14ac:dyDescent="0.25">
      <c r="A89" s="327"/>
      <c r="B89" s="331"/>
      <c r="C89" s="331"/>
    </row>
    <row r="90" spans="1:3" ht="3" customHeight="1" x14ac:dyDescent="0.25">
      <c r="A90" s="327"/>
      <c r="B90" s="331"/>
      <c r="C90" s="331"/>
    </row>
    <row r="91" spans="1:3" x14ac:dyDescent="0.25">
      <c r="A91" s="112" t="s">
        <v>953</v>
      </c>
      <c r="B91" s="112" t="s">
        <v>954</v>
      </c>
      <c r="C91" s="112" t="s">
        <v>955</v>
      </c>
    </row>
    <row r="92" spans="1:3" x14ac:dyDescent="0.25">
      <c r="A92" s="326" t="s">
        <v>959</v>
      </c>
      <c r="B92" s="335" t="str">
        <f>_xlfn.CONCAT('Prg of Study Implementation'!E4:E28, 'Prg of Study Implementation'!E30:E54, 'Prg of Study Implementation'!E57:E80, 'Prg of Study Implementation'!E82:E106, 'Prg of Study Implementation'!E108:E132, 'Prg of Study Implementation'!E134:E158)</f>
        <v xml:space="preserve">Micro credentialing training and examinationProvide additional mentoring and internships opportunities.Work collaboratively with other departments to provide career advisement.Expand career panels and employer networking events. - Integrate career planning into curriculum  - Offer job shadowing and mentorship programs.Career advisement is needed.Establish and support mentoring program by recent graduates.continue to seek guest speakers from local labs and dental offices and attendees from industry conferencesMicro-credential certificates are the most direct way in which our students can develop career-ready skills.Train new faculty to utilize the tools available in the advising process. Develop a laboratory, research seminar, and internship orientation. Track content of the career infused degree map. Students should be consistently encouraged to engage with career advisement services early and throughout their academic journey. Faculty can support this by referring students to advisors and reinforcing the importance of career planning. Additionally, offering structured academic support, flexible scheduling options, and clearer connections between coursework and career pathways can help students stay motivated and persist through to graduation.To develop an Internship Program for the students in the Marketing Program.Offer 1-2 workshops per academic year focused on career opportunities for nursesDevelop stronger partnerships with employers and host career workshops or networking events.Improve communication about existing career advisement and counseling services offered by the college and strengthen the service areas to provide targeted career advisement based on students' majors; provide more job search strategies and interview techniques; and expand and strengthen partnerships with industry professionals, organizations, and alumni.  Implement more and continuous interactive workshops and seminars that focus on career-related topics including resume and cover letter writing.   Additional advisement hours/Town Hall sessions for students.Additional advisors for students in the majorMicro credentialing to build on interests support for confidence and soft skillsHost workshops for students, hire career advisors.Integrate the "Meet the Pros" lecture series into the curriculum to boost student interest in the classroom.Integrate career modules into coursework and enhance internship partnerships.Enhanced Career Counseling: Increase availability of one-on-one career advising sessions.  Career Workshops and Bootcamps: Offer skill-specific sessions such as technical skills, soft skills, and industry certifications.  Strengthen Employer Partnerships: Collaborate with local businesses and organizations to expand internships and job placements.  Student Awareness Campaigns: Promote career resources through orientations, newsletters, and social media.  Integrate Career Planning in Curriculum: Include career mapping, portfolio development, and industry-relevant projects.Host workshops for students, hire career advisors.Providing support for students' clubs to provide the students with the industrial developments and their role in the nation's economy working in engineering fields.Develop relationships toward entry level/ helper positionsAdditional faculty and advisors are needed.Need to hire more faculty and Technicians.Micro credentialing training and examinationNew laboratory equipment's, needed software, electronic devices  such as voltmeters, ohmmeters, laptops,  calculators, etc.Faculty can reinforce the need for students to have basic skills.- Incorporate data analytics modules. - Offer certification prep courses (QuickBooks, Excel Specialist). - Provide hands-on training with cloud accounting systems.Add technology and
Technological Fashion Databases
Purchase and introduce current equipment and technologies,  such  soft-tissue lasers intra-oral cameras and Guided Biofilm Management systems (GBT).Improve our equipment and materials, CAD/CAM software and acquisition of 3D printing materials for Dental Lab Technology students.The program is developing a certificate in EHR Go, which includes new modules to be completed in HSCI 1101.Update or replace refrigerators, cookware, media equipment, and meeting equipment. Build a computer lab. Build a hydroponic or grow lab.Expand career readiness initiatives by offering regular workshops on resume writing, interview preparation, and workplace professionalism. Hosting internship fairs would allow students to explore a wider range of placement options and build relationships with potential employers.To maintain relationships with companies in the business arena that can provide: (1) Internships for students to work in those companies which will allow them to be exposed to the latest technological developments and (2) have companies provide employees to train college faculty and students in the latest technology.Having additional support can help in managing the clinical onboarding process to ensure a timely start of clinical.Integrate new technology training and expand lab experiences that reflect current industry practices.
The program would benefit from updated lens fabrication and edging equipment, advanced diagnostic instruments, and optical dispensing software to reflect current industry standards. Specifically, we are in need of an auto-tonometer which measures eye pressure. We are using an outdated version.Providing students with technology training and legal software to not only possess the needed skills in these developing areas, but also to be competitive in the job market.   Replacing outdated equipment with state of the art equipment.Advisement and mentoring to understand student motivations and align them with career possibilities.Upgrade equipment and provide students access to the most relevant technology.Offer certification training to support out-of-classroom learning.Add elective modules related to AI/IoT integration.Upgrade Equipment and Labs to ensure students have access to current industry-standard tools and software. Provide foundational workshops to prepare all students for advanced training.  Embed communication, teamwork, and problem-solving into technical courses and projects. Upgrade equipment and provide students access to the most relevant technology.Provide assistance to the students, specially female students, financially and effective advisements and guidance.Update equipment and purchase new packaged training boards.Incorporate New Design Lab, with facilities and equipment that may meet current industry needsThe program can organize field tour and travel.Tutoring for Chemistry courses, Math courses and soft skills. Additional advisement.Increased support for tutoring.Develop case studies using AI and automation tools. - Introduce cross-disciplinary projects with the computer science department. - Expand simulation-based learning for real-world accounting tasks.Add a fashion database so students are in the know about the fashion industry and use for fashion courseworkOffer academic tutoring sessions and board review courses for studentsTrack student performance and certification attainment. Graduate performance on Recognized graduate exam. Provide increase in practice of areas that student results trend poorly.Better monitoring of the completion of the new modules that include a certificate.Update or replace refrigerators, cookware, media equipment, and meeting equipment. Build a computer lab. Build a hydroponic or grow lab.Faculty can incorporate more experiential learning components into coursework, such as case studies, simulations, and guest lectures from industry professionals. Expanding partnerships with community organizations can also provide more diverse internship placements that align with course content. Offering supplemental workshops on professional skills, ethics, and current industry practices would further strengthen the connection between academic learning and career preparation. There is a need to support students especially those who are new to the program to get acclimated to the rigor associated with nursing studies.Update curriculum to include emerging trends such as specialty lens fitting, AI and myopia management.Early Identification of struggling students and use of law faculty stipends to assist students in review of course material and course work and focus on better time management skills and approach to learning.  Also, more guidance regarding course sequencing to avoid obstacles challenges faced in successfully completing in a timely manner courses/course work towards their degree.Peer tutoring and practice in the lab to enhance and maintain cognitive and psychomotor skills.Peer mentoring, advisement, certification workshops to increase exposure to career opportunities.Refer students to the writing center and offer tutoring.Encourage student confidence by utilizing project-based learning and competition opportunities sponsored by educational and industry stakeholders.Develop special topics courses and update syllabi bi-annually.Provide tutoring, supplemental instruction, and study groups for challenging courses.  Invest in lab equipment, software, and materials to support rigorous coursework. Regularly revise courses to reflect current industry standards and emerging trends.Refer students to the writing center and offer tutoring.Curriculum updates, new equipment, more educational spaceLab equipment Heat PumpsIncorporate New Design Lab, with facilities and equipment that may meet current industry needsDevelop more teaching labs and tutoring.Micro credentialing training and examinationProvide more career advisement, certification opportunities, update lab equipment, and  assistance with soft skills.Allow for greater flexibility.- Integrate soft skills training into courses. - Offer mock interviews and job readiness sessions. - Embed industry-recognized certifications into program.Add professional skills to BUF 2203 Visual MerchandisingPurchase and introduce additional equipment and introduce students to current technologiesincrease capabilities to deliver practice in latest techniques and materials. CAD/CAM technologies and new developments in materials have changed the way many restorations are fabricated; provide more study material that will improve the ability to pass the certification examinationsThe program is building out more learning modules and a certificate but these tools are based on the use of proprietary data and the purchasing of licenses.Offer tutoring in math, quantitative reasoning, culinary/pastry technical skills, and office 365 training, specifically excel, word, PowerPoint, and forms. Establish best practices in AI.The program can implement a series of career readiness workshops covering topics such as resume writing, interview techniques, workplace communication, and professional etiquette. Establishing regular internship and career fairs would provide students with direct access to potential employers and help them explore various career paths. Collaborating with industry professionals to offer guest lectures, mock interviews, and mentorship opportunities would also enrich students’ preparation for the workforce.Develop new courses in Digital Marketing, Marketing Analytics, Internet Marketing, etc. to remain current with the opportunities and demands in the changing Business Environment. Develop a series of marketing cases that are current and relevant to the students in the Marketing Program.Continue to enhance simulation offerings as part of the curriculum.Incorporate more soft-skill training, resume workshops, and mock interviews into the curriculum.Additional administrative staff and faculty to assist students.Updated equipment.Individualized and group mentoring, advisement, small group workshops to increase exposure to career opportunities and to build camaraderie between students of different years and interests.Workshops and partnerships with the Writing Center.Portfolio building and lab spaces for students to workEmbed project communication rubrics into capstones and internships.Offer more individualized sessions for skill development and career planning.   Integrate teamwork, communication, and problem-solving across all courses.  Industry  Increase opportunities for students to learn from professionals and alumni.Workshops and partnerships with the Writing Center.Department/ industry relations.develop relationships toward entry level/ helper positionsUpdated lab equipment needed.Develop more teaching labs, development of two labs- One for Heat Transfer/Fluid Mechanics Lab and other for Manufacturing lab Strengthen partnerships with high school CTE programs. Create bridge programs for smooth transition to college-level accounting.
More involvement of faculty with the high school programs to encourage students to pursue the degree at the college.To strengthen alignment, the program can work toward establishing formal articulation agreements with local high schools that offer related coursework. Hosting joint planning sessions between secondary and postsecondary faculty can help align curriculum and expectations. Providing pathway information sessions, career exploration events, and early college credit opportunities can also help students make informed decisions and transition more smoothly into the program.Develop dual-enrollment opportunities and strengthen partnerships with secondary schools offering healthcare or optical programs.Additional administrative staff or faculty to assist with researching and drafting articulation agreements and spearheading efforts with high school counselors or Assistant Principals/APs.   More and continuous outreach at the High School level for recruitment of interested students in our program.Establish dual-enrollment programs with local technical high schools.Promote dual enrollment and articulation agreements to secondary students and counselors.  Ensure secondary courses fully prepare students for postsecondary coursework and technical skill requirements.  Incorporate career exploration, technical training, and soft skills earlier.Establish more articulations with other colleges and high schools.Micro credentialing training and examination
Purchasing equipment/instrumentation like HPLC/FPLC systems for protein purification. Biosafety Cabinets. Culture incubators. Bioreactors.Develop more ties to industry to secure internships. As fewer positions and internships are available for associate degree students, we can direct them to baccalaureate program with successful internships. We will raise awareness of the Professional Development Center.- Establish formal mentorship programs with alumni and industry professionals. - Expand internship placements and cooperative education opportunities. - Develop industry-based projects integrated into coursework.Higher the GPA mandate to a 2.5 rather than a 2.0 to have students work to raise their GPA to obtain internshipsContinue to have faculty to seek out contacts in dental laboratories and dental offices. Make contacts at dental conferences.
Our Department needs more resources, including full-time faculty.
Install media equipment to ensure hyflex classrooms can be utilized by all instructors and students, purchase professional board room simulations equipment and technology.
To strengthen industry engagement, the program can develop a formal mentoring initiative that connects students with professionals in the field. Hosting regular industry panels, site visits, and collaborative projects with community partners can also enhance students’ understanding of workplace expectations. To develop an Internship Program for the students in the Marketing Program.Increase opportunities for community-based learning. Expand partnerships with optical businesses to offer internships, job shadowing, and mentorship opportunities.  Develop relationships with recruiters and firms to increase recruitment.  Sponsor annual and/or bi-annual Career in the Law Days.
peer mentoring to draw students into club activities, building alliances and partnerships
 First year architecture student survival kits to direct them to available resources at the department / materials for enrollment can also build pride and engagement with existing department resources.Increase accessibility, visibility and communication
Strengthen AAS career mentoring .Formalize relationships with Brooklyn Navy Yard tech incubators and local firms. Identify an internship coordinator .
Partner with more employers to increase student participation.  Implement formal mentorship with clear objectives and regular check-ins.  Develop guidelines to ensure meaningful and consistent experiences across all placements.   Support staff needed to expand opportunities.  Provide resources for mentor recruitment, training, and program management.   Fund preparation programs to ensure students are workplace-ready.  Implement systems to monitor student engagement, learning outcomes, and career impact.
Increase accessibility, visibility and communication
The college helps to provide internship opportunities by having a continuous contacts and interactions with industries, holding career fairs, etc.Develop relationships toward entry level/ helper positionsWe should create a guaranteed internship and training opportunities for the students.
We should create a guaranteed internship and training opportunities for the students.
</v>
      </c>
      <c r="C92" s="331" t="str">
        <f>_xlfn.CONCAT('Prg of Study Implementation'!F4:F28, 'Prg of Study Implementation'!F30:F54, 'Prg of Study Implementation'!F57:F80, 'Prg of Study Implementation'!F82:F106, 'Prg of Study Implementation'!F108:F132, 'Prg of Study Implementation'!F134:F158)</f>
        <v>Perkins could support student certification costs for Biotechnology program.Perkins can support external speakers from industry for Chemical Technology students.Perkins can support career development workshops.Perkins can support faculty advisement for Business &amp; Technology of Fashion students.Perkins can support  Dental Hygiene mentors.Perkins can support funds for demonstration materials for industry events for Dental Laboratory Technology.Perkins can support certifications for Health Science students.Perkins can support workshops for career exploration for Human Services students.Perkins can support career development workshops for Nursing students.Perkins funds could support dedicated career counseling services.Perkins  can support   funding for additional/ advisement hours for  Paralegal Studies students with their assigned faculty advisors. Perkins can support certification workshops to increase exposure to career opportunities for Architectural Technology students.Perkins can support career workshops.Paying an honorarium for guest speakers and workshop facilitators can be funded by Perkins for Communication Design students. Perkins can support for career readiness workshops.Perkins can support  Career Workshops and Seminars and  expand capacity for individualized student guidance for CIS students. Perkins can support career workshops.Perkins could support student certification costs for Biotechnology program.Perkins could provide for lab equipment for Chemical Technology.Perkins can support for activities to improve communication skills for Computer Science students.Perkins can support funds for accounting software, certification workshops and exam fees. Perkins can support  fashion databases such as Fashion Scoops or Style sight.Perkins can support Dental Hygiene students with lab equipment.Perkins can support funding for software and materials for Dental Lab Technology students.Perkins funding can support for the purchase of licenses for Health Sciences program.Perkins can fund purchase kitchen equipment, computers, media equipment, meeting equipment and hydroponic or grow system for Hospitality Management.Perkins funding  can support career readiness workshops, including those focused on resume building, interview skills, and workplace expectations. It can also fund the planning and execution of internship fairs, and the  integration of telehealth training into the curriculum, Perkins can support workshops for technology support for Marketing students.Perkins could support additional personnel to manage the Nursing clinical onboarding process.Perkins funding can support new lab equipment, software, and student training in advanced optical technologies.Perkins can support purchase/update legal software and technology, and workshops for career readiness skills in computer lab.  Perkins can purchase new radiology equipment to add to the current learning resources. Perkins can support peer mentoring, tutoring and certification workshops to increase exposure to career opportunities.Perkins can support equipment purchases and certifications for Civil Engineering Technology students.Perkins can support certification workshops for Communications Design students.Perkins can support lab upgrades, Raspberry Pi/Arduino IoT kits, simulation software, for Computer Engineering Technology.Perkins can fund modern lab tools, software, and simulation platforms; support workshops, bootcamps, or bridging courses for skill development for CIS students.Perkins can support equipment purchases and certifications for Construction Management Technology students.Perkins can support peer mentoring.Perkins can support equipment for Environmental Control Technology students.Perkins can support lab equipment for Industrial Design students.Perkins can support lab equipment for Mechanical Engineering Technology students.Perkins can support  tutoring and soft skill workshops for Chemical Technology students.Perkins can support mathematics tutoring.Perkins can support adding the fashion databases for Business &amp; Technology of Fashion.Perkins can support tutoring and board review workshops for Dental Hygiene students.Perkins can fund for support for workshops on study skills and exam preparation for Dental Laboratory Technology students.Perkins can support certifications for Health Science students.The funds to purchase refrigerators, cookware, computers, media equipment, meeting equipment and hydroponic or grow system.Perkins funding can support telehealth training and other emerging technologies for Human Services students.Funding for workshops and tutorials to support students success in Nursing program.Perkins  can support advisement, tutoring, and faculty mentoring hours for Paralegal Studies students.Perkins can support tutoring and  purchase of new equipment for Radiologic Technology program. Perkins can support peer mentoring for Architectural Technology students.Perkins can support writing skill workshops and tutoring for students.Perkins can support peer mentoring for COMD students.Perkins can support tutoring and upgraded lab equipment and software for CIS. Perkins can support writing skill workshops and tutoring for students.Perkins can support new equipment for Electrical Engineering Technology.Perkins can support ENVC equipment.Perkins can support lab equipment for Industrial Design Technology.Perkins funding can support Mechanical Engineering Technology labs equipment and tutoring for students.Perkins can support micro credentials and certifications for Biotechnology students.Perkins can provide Chemical Technology students with updated equipment, certification opportunities and assistance with soft skills.Perkins can support career readiness workshops, certification preparation and improvement of soft skills.Perkins can support student professional development skills.Perkins can support purchase of dental hygiene equipment for students. Perkins can fund for supplies and certification exam workshops.Perkins funding can support technology and certifications for Health Science students.Perkins can support improving writing skills, culinary technical, and math tutoring for Hospitality Management students.Perkins funding can support  career readiness workshops, internship and career fairs, employer networking events, career coaching and resume writing assistance.Perkins can support  clinical and simulation tutors to assist  Nursing students develop their clinical skills.Funding could support career readiness workshops, professional skills seminars, and partnerships with employers for mock interviews or job shadowing.Perkins Funding can support the Writing Center with a focus on law courses and more faculty career advisement.Perkins can support equipment for Radiologic Technology.Perkins can support certification workshops to increase exposure to career opportunities.Perkins can support technical writing workshops to work with Civil Engineering Technology students.Perkins can support peer mentoring for COMD students.Perkins can support workshops on workplace communication.Perkins can support  Career Workshops and Bootcamps, and One-on-One Career Coaching for CIS students.Perkins can support technical writing workshops to work with Construction Management Engineering Technology students.Perkins can support Environmental Control Technology student certifications such as EPA 608,  and OSHA.Perkins can support lab equipment for Industrial Design Technology.Perkins can support lab equipment for Mechanical Engineering Technology.Perkins can support student certification.Perkins can support additional peer mentoring and advisement for Health Science students.Perkins can support purchase  of professional board room equipment and technology for Hospitality Management studentsPerkins funding can support industry panels, internship and career fairs, providing students with direct access to potential employers. Perkins Funding can support the Law and Paralegal Studies Department in hosting careers in law related events. Perkins can support peer mentoring for Architectural Technology Students.Perkins can support peer mentoring.Perkins can support professional skills workshops for CIS students.Perkins can support peer mentoring.Perkins can support career fairs and industry events students.</v>
      </c>
    </row>
    <row r="93" spans="1:3" ht="409.5" customHeight="1" x14ac:dyDescent="0.25">
      <c r="A93" s="327"/>
      <c r="B93" s="335"/>
      <c r="C93" s="331"/>
    </row>
    <row r="94" spans="1:3" x14ac:dyDescent="0.25">
      <c r="A94" s="112" t="s">
        <v>953</v>
      </c>
      <c r="B94" s="112" t="s">
        <v>954</v>
      </c>
      <c r="C94" s="114" t="s">
        <v>955</v>
      </c>
    </row>
    <row r="95" spans="1:3" x14ac:dyDescent="0.25">
      <c r="A95" s="326" t="s">
        <v>960</v>
      </c>
      <c r="B95" s="331" t="str">
        <f>_xlfn.CONCAT('Staff Recruitment and Retention'!D5:D5, 'Staff Recruitment and Retention'!D7:D7, 'Staff Recruitment and Retention'!D9:D9, 'Staff Recruitment and Retention'!D11:D11, 'Staff Recruitment and Retention'!D13:D13, 'Staff Recruitment and Retention'!D15:D15, 'Staff Recruitment and Retention'!D17:D17)</f>
        <v>Many professionals feel a calling to become educators, the challenge is to find them. Strategies include networking and targeted advertising.Additional support for professional development.</v>
      </c>
      <c r="C95" s="334" t="str">
        <f>_xlfn.CONCAT('Staff Recruitment and Retention'!E5:E5, 'Staff Recruitment and Retention'!E7:E7, 'Staff Recruitment and Retention'!E9:E9, 'Staff Recruitment and Retention'!E11:E11, 'Staff Recruitment and Retention'!E13:E13, 'Staff Recruitment and Retention'!E15:E15, 'Staff Recruitment and Retention'!E17:E17)</f>
        <v>Perkins can support specific professional development for faculty on current industry technologies.</v>
      </c>
    </row>
    <row r="96" spans="1:3" x14ac:dyDescent="0.25">
      <c r="A96" s="327"/>
      <c r="B96" s="331"/>
      <c r="C96" s="334"/>
    </row>
    <row r="97" spans="1:3" x14ac:dyDescent="0.25">
      <c r="A97" s="327"/>
      <c r="B97" s="331"/>
      <c r="C97" s="334"/>
    </row>
    <row r="98" spans="1:3" x14ac:dyDescent="0.25">
      <c r="A98" s="327"/>
      <c r="B98" s="331"/>
      <c r="C98" s="334"/>
    </row>
    <row r="99" spans="1:3" x14ac:dyDescent="0.25">
      <c r="A99" s="112" t="s">
        <v>953</v>
      </c>
      <c r="B99" s="112" t="s">
        <v>954</v>
      </c>
      <c r="C99" s="112" t="s">
        <v>955</v>
      </c>
    </row>
    <row r="100" spans="1:3" x14ac:dyDescent="0.25">
      <c r="A100" s="326" t="s">
        <v>961</v>
      </c>
      <c r="B100" s="331" t="str">
        <f>_xlfn.CONCAT('Access and Equity'!D8, 'Access and Equity'!D10, 'Access and Equity'!D12)</f>
        <v xml:space="preserve">Promoting student engagement to strengthen the student community by supporting larger student centered events, and themed events. Engage all students across disciplines in programs such as CT101, Undergraduate research, and Student clubs.Expand comprehensive orientation, and supplemental support for students at the academic, professional and advisement level.Provide specific trainings to faculty for technology advances in their disciplines. </v>
      </c>
      <c r="C100" s="331" t="str">
        <f>_xlfn.CONCAT('Access and Equity'!E10,  'Access and Equity'!E12)</f>
        <v>Perkins can support tutoring and advisement.Perkins can support professional development for faculty using latest technology in the classroom.</v>
      </c>
    </row>
    <row r="101" spans="1:3" x14ac:dyDescent="0.25">
      <c r="A101" s="327"/>
      <c r="B101" s="331"/>
      <c r="C101" s="331"/>
    </row>
    <row r="102" spans="1:3" x14ac:dyDescent="0.25">
      <c r="A102" s="327"/>
      <c r="B102" s="331"/>
      <c r="C102" s="331"/>
    </row>
    <row r="103" spans="1:3" x14ac:dyDescent="0.25">
      <c r="A103" s="327"/>
      <c r="B103" s="331"/>
      <c r="C103" s="331"/>
    </row>
    <row r="104" spans="1:3" x14ac:dyDescent="0.25">
      <c r="A104" s="112" t="s">
        <v>953</v>
      </c>
      <c r="B104" s="112" t="s">
        <v>954</v>
      </c>
      <c r="C104" s="112" t="s">
        <v>955</v>
      </c>
    </row>
    <row r="105" spans="1:3" x14ac:dyDescent="0.25">
      <c r="A105" s="326" t="s">
        <v>962</v>
      </c>
      <c r="B105" s="331" t="str">
        <f>_xlfn.CONCAT(' Access and Equity Special Pops'!F4:F29, ' Access and Equity Special Pops'!F31:F56, ' Access and Equity Special Pops'!F58:F83, ' Access and Equity Special Pops'!F85:F110, ' Access and Equity Special Pops'!F112:F136, ' Access and Equity Special Pops'!F138:F163, ' Access and Equity Special Pops'!F165:F190, ' Access and Equity Special Pops'!F192:F217, ' Access and Equity Special Pops'!F219:F269)</f>
        <v>CSA will continue to reach out to classes to inform faculty and students of available services.Continue to support women in engineering technology programs with career related activities and peer mentoring.</v>
      </c>
      <c r="C105" s="331" t="str">
        <f>_xlfn.CONCAT(' Access and Equity Special Pops'!G4:G29, ' Access and Equity Special Pops'!G31:G56, ' Access and Equity Special Pops'!G58:G83, ' Access and Equity Special Pops'!G85:G110, ' Access and Equity Special Pops'!G112:G136, ' Access and Equity Special Pops'!G138:G163, ' Access and Equity Special Pops'!G165:G190, ' Access and Equity Special Pops'!G192:G217, ' Access and Equity Special Pops'!G219:G269)</f>
        <v>Perkins will continue to support CSA staff.Supporting peer mentoring and career related activities.</v>
      </c>
    </row>
    <row r="106" spans="1:3" x14ac:dyDescent="0.25">
      <c r="A106" s="327"/>
      <c r="B106" s="331"/>
      <c r="C106" s="331"/>
    </row>
    <row r="107" spans="1:3" x14ac:dyDescent="0.25">
      <c r="A107" s="327"/>
      <c r="B107" s="331"/>
      <c r="C107" s="331"/>
    </row>
  </sheetData>
  <mergeCells count="23">
    <mergeCell ref="A1:C1"/>
    <mergeCell ref="A105:A107"/>
    <mergeCell ref="B105:B107"/>
    <mergeCell ref="C105:C107"/>
    <mergeCell ref="A95:A98"/>
    <mergeCell ref="B95:B98"/>
    <mergeCell ref="C95:C98"/>
    <mergeCell ref="A100:A103"/>
    <mergeCell ref="B100:B103"/>
    <mergeCell ref="C100:C103"/>
    <mergeCell ref="A85:A90"/>
    <mergeCell ref="B85:B90"/>
    <mergeCell ref="C85:C90"/>
    <mergeCell ref="A92:A93"/>
    <mergeCell ref="B92:B93"/>
    <mergeCell ref="C92:C93"/>
    <mergeCell ref="A2:C2"/>
    <mergeCell ref="A4:A31"/>
    <mergeCell ref="B4:B31"/>
    <mergeCell ref="C4:C31"/>
    <mergeCell ref="A33:A83"/>
    <mergeCell ref="B33:B83"/>
    <mergeCell ref="C33:C83"/>
  </mergeCells>
  <pageMargins left="0.7" right="0.7" top="0.75" bottom="0.75" header="0.3" footer="0.3"/>
  <pageSetup scale="4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4D14B-F2CA-4370-B5B2-5B4F04B14DCE}">
  <dimension ref="A1:A9"/>
  <sheetViews>
    <sheetView workbookViewId="0">
      <selection activeCell="A13" sqref="A13"/>
    </sheetView>
  </sheetViews>
  <sheetFormatPr defaultRowHeight="15" x14ac:dyDescent="0.25"/>
  <cols>
    <col min="1" max="1" width="158.5703125" customWidth="1"/>
  </cols>
  <sheetData>
    <row r="1" spans="1:1" x14ac:dyDescent="0.25">
      <c r="A1" s="21" t="s">
        <v>963</v>
      </c>
    </row>
    <row r="2" spans="1:1" x14ac:dyDescent="0.25">
      <c r="A2" t="s">
        <v>964</v>
      </c>
    </row>
    <row r="4" spans="1:1" x14ac:dyDescent="0.25">
      <c r="A4" s="22" t="s">
        <v>965</v>
      </c>
    </row>
    <row r="6" spans="1:1" x14ac:dyDescent="0.25">
      <c r="A6" t="s">
        <v>966</v>
      </c>
    </row>
    <row r="7" spans="1:1" ht="57.75" customHeight="1" x14ac:dyDescent="0.25">
      <c r="A7" s="1" t="s">
        <v>967</v>
      </c>
    </row>
    <row r="8" spans="1:1" x14ac:dyDescent="0.25">
      <c r="A8" t="s">
        <v>968</v>
      </c>
    </row>
    <row r="9" spans="1:1" ht="63.75" customHeight="1" x14ac:dyDescent="0.25">
      <c r="A9" s="35" t="s">
        <v>969</v>
      </c>
    </row>
  </sheetData>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2B8C9-8B64-47F1-B74D-911301EF97CD}">
  <sheetPr>
    <tabColor rgb="FFCCCCFF"/>
    <pageSetUpPr fitToPage="1"/>
  </sheetPr>
  <dimension ref="A1:E80"/>
  <sheetViews>
    <sheetView topLeftCell="A4" zoomScale="85" zoomScaleNormal="85" workbookViewId="0">
      <selection activeCell="C68" sqref="C68"/>
    </sheetView>
  </sheetViews>
  <sheetFormatPr defaultRowHeight="15.75" x14ac:dyDescent="0.25"/>
  <cols>
    <col min="1" max="3" width="53.28515625" style="13" customWidth="1"/>
    <col min="4" max="4" width="55.140625" style="13" customWidth="1"/>
    <col min="5" max="5" width="53.28515625" style="13" customWidth="1"/>
    <col min="6" max="16384" width="9.140625" style="13"/>
  </cols>
  <sheetData>
    <row r="1" spans="1:5" ht="33" customHeight="1" x14ac:dyDescent="0.25">
      <c r="A1" s="238" t="s">
        <v>6</v>
      </c>
      <c r="B1" s="239"/>
      <c r="C1" s="239"/>
      <c r="D1" s="239"/>
      <c r="E1" s="239"/>
    </row>
    <row r="2" spans="1:5" s="120" customFormat="1" ht="21" customHeight="1" x14ac:dyDescent="0.25">
      <c r="A2" s="118"/>
      <c r="B2" s="119"/>
      <c r="C2" s="119"/>
      <c r="D2" s="119"/>
      <c r="E2" s="119"/>
    </row>
    <row r="3" spans="1:5" s="120" customFormat="1" ht="48.75" customHeight="1" x14ac:dyDescent="0.25">
      <c r="A3" s="242" t="s">
        <v>7</v>
      </c>
      <c r="B3" s="243"/>
      <c r="C3" s="243"/>
      <c r="D3" s="243"/>
      <c r="E3" s="244"/>
    </row>
    <row r="4" spans="1:5" s="120" customFormat="1" ht="229.5" customHeight="1" x14ac:dyDescent="0.25">
      <c r="A4" s="242" t="s">
        <v>8</v>
      </c>
      <c r="B4" s="243"/>
      <c r="C4" s="243"/>
      <c r="D4" s="243"/>
      <c r="E4" s="244"/>
    </row>
    <row r="5" spans="1:5" ht="197.25" customHeight="1" x14ac:dyDescent="0.25">
      <c r="A5" s="242" t="s">
        <v>9</v>
      </c>
      <c r="B5" s="243"/>
      <c r="C5" s="243"/>
      <c r="D5" s="243"/>
      <c r="E5" s="244"/>
    </row>
    <row r="6" spans="1:5" ht="18.75" x14ac:dyDescent="0.3">
      <c r="A6" s="23" t="s">
        <v>10</v>
      </c>
      <c r="B6" s="203"/>
      <c r="C6" s="203"/>
      <c r="D6" s="203"/>
      <c r="E6" s="203"/>
    </row>
    <row r="7" spans="1:5" ht="18.75" x14ac:dyDescent="0.25">
      <c r="A7" s="240" t="s">
        <v>11</v>
      </c>
      <c r="B7" s="241"/>
      <c r="C7" s="241"/>
      <c r="D7" s="241"/>
      <c r="E7" s="241"/>
    </row>
    <row r="8" spans="1:5" ht="37.5" x14ac:dyDescent="0.25">
      <c r="A8" s="204" t="s">
        <v>12</v>
      </c>
      <c r="B8" s="205" t="s">
        <v>13</v>
      </c>
      <c r="C8" s="205" t="s">
        <v>14</v>
      </c>
      <c r="D8" s="205" t="s">
        <v>15</v>
      </c>
      <c r="E8" s="206" t="s">
        <v>16</v>
      </c>
    </row>
    <row r="9" spans="1:5" ht="18.75" x14ac:dyDescent="0.25">
      <c r="A9" s="207"/>
      <c r="B9" s="208" t="s">
        <v>17</v>
      </c>
      <c r="C9" s="208" t="s">
        <v>18</v>
      </c>
      <c r="D9" s="209" t="s">
        <v>19</v>
      </c>
      <c r="E9" s="210"/>
    </row>
    <row r="10" spans="1:5" ht="18.75" x14ac:dyDescent="0.25">
      <c r="A10" s="211"/>
      <c r="B10" s="209" t="s">
        <v>20</v>
      </c>
      <c r="C10" s="209" t="s">
        <v>21</v>
      </c>
      <c r="D10" s="209" t="s">
        <v>19</v>
      </c>
      <c r="E10" s="209"/>
    </row>
    <row r="11" spans="1:5" ht="18.75" x14ac:dyDescent="0.25">
      <c r="A11" s="211"/>
      <c r="B11" s="209" t="s">
        <v>22</v>
      </c>
      <c r="C11" s="209" t="s">
        <v>23</v>
      </c>
      <c r="D11" s="209" t="s">
        <v>19</v>
      </c>
      <c r="E11" s="209"/>
    </row>
    <row r="12" spans="1:5" ht="18.75" x14ac:dyDescent="0.25">
      <c r="A12" s="211"/>
      <c r="B12" s="209" t="s">
        <v>24</v>
      </c>
      <c r="C12" s="209" t="s">
        <v>25</v>
      </c>
      <c r="D12" s="209" t="s">
        <v>19</v>
      </c>
      <c r="E12" s="209"/>
    </row>
    <row r="13" spans="1:5" ht="18.75" x14ac:dyDescent="0.25">
      <c r="A13" s="211"/>
      <c r="B13" s="209" t="s">
        <v>26</v>
      </c>
      <c r="C13" s="209" t="s">
        <v>27</v>
      </c>
      <c r="D13" s="209" t="s">
        <v>19</v>
      </c>
      <c r="E13" s="209"/>
    </row>
    <row r="14" spans="1:5" ht="18.75" x14ac:dyDescent="0.25">
      <c r="A14" s="211"/>
      <c r="B14" s="209" t="s">
        <v>28</v>
      </c>
      <c r="C14" s="209" t="s">
        <v>29</v>
      </c>
      <c r="D14" s="209" t="s">
        <v>19</v>
      </c>
      <c r="E14" s="209"/>
    </row>
    <row r="15" spans="1:5" ht="18.75" x14ac:dyDescent="0.25">
      <c r="A15" s="212"/>
      <c r="B15" s="213" t="s">
        <v>30</v>
      </c>
      <c r="C15" s="213" t="s">
        <v>31</v>
      </c>
      <c r="D15" s="209" t="s">
        <v>19</v>
      </c>
      <c r="E15" s="213"/>
    </row>
    <row r="16" spans="1:5" ht="18.75" x14ac:dyDescent="0.25">
      <c r="A16" s="211"/>
      <c r="B16" s="213" t="s">
        <v>32</v>
      </c>
      <c r="C16" s="213" t="s">
        <v>33</v>
      </c>
      <c r="D16" s="209" t="s">
        <v>19</v>
      </c>
      <c r="E16" s="213"/>
    </row>
    <row r="17" spans="1:5" ht="18.75" x14ac:dyDescent="0.25">
      <c r="A17" s="214"/>
      <c r="B17" s="215" t="s">
        <v>34</v>
      </c>
      <c r="C17" s="215" t="s">
        <v>35</v>
      </c>
      <c r="D17" s="209" t="s">
        <v>19</v>
      </c>
      <c r="E17" s="215"/>
    </row>
    <row r="18" spans="1:5" ht="18.75" x14ac:dyDescent="0.25">
      <c r="A18" s="214"/>
      <c r="B18" s="215" t="s">
        <v>36</v>
      </c>
      <c r="C18" s="215" t="s">
        <v>37</v>
      </c>
      <c r="D18" s="209" t="s">
        <v>19</v>
      </c>
      <c r="E18" s="215"/>
    </row>
    <row r="19" spans="1:5" ht="18.75" x14ac:dyDescent="0.25">
      <c r="A19" s="216"/>
      <c r="B19" s="217" t="s">
        <v>38</v>
      </c>
      <c r="C19" s="217" t="s">
        <v>39</v>
      </c>
      <c r="D19" s="209" t="s">
        <v>19</v>
      </c>
      <c r="E19" s="217"/>
    </row>
    <row r="20" spans="1:5" ht="18.75" x14ac:dyDescent="0.25">
      <c r="A20" s="245" t="s">
        <v>40</v>
      </c>
      <c r="B20" s="246"/>
      <c r="C20" s="246"/>
      <c r="D20" s="246"/>
      <c r="E20" s="246"/>
    </row>
    <row r="21" spans="1:5" ht="18.75" x14ac:dyDescent="0.25">
      <c r="A21" s="236" t="s">
        <v>41</v>
      </c>
      <c r="B21" s="237"/>
      <c r="C21" s="237"/>
      <c r="D21" s="237"/>
      <c r="E21" s="237"/>
    </row>
    <row r="22" spans="1:5" ht="37.5" x14ac:dyDescent="0.25">
      <c r="A22" s="204" t="s">
        <v>42</v>
      </c>
      <c r="B22" s="151" t="s">
        <v>43</v>
      </c>
      <c r="C22" s="218" t="s">
        <v>14</v>
      </c>
      <c r="D22" s="219" t="s">
        <v>15</v>
      </c>
      <c r="E22" s="220" t="s">
        <v>16</v>
      </c>
    </row>
    <row r="23" spans="1:5" ht="18.75" x14ac:dyDescent="0.3">
      <c r="A23" s="221" t="s">
        <v>44</v>
      </c>
      <c r="B23" s="222" t="s">
        <v>45</v>
      </c>
      <c r="C23" s="209" t="s">
        <v>46</v>
      </c>
      <c r="D23" s="209" t="s">
        <v>19</v>
      </c>
      <c r="E23" s="209"/>
    </row>
    <row r="24" spans="1:5" ht="18.75" x14ac:dyDescent="0.3">
      <c r="A24" s="221"/>
      <c r="B24" s="222" t="s">
        <v>47</v>
      </c>
      <c r="C24" s="209" t="s">
        <v>46</v>
      </c>
      <c r="D24" s="209" t="s">
        <v>19</v>
      </c>
      <c r="E24" s="209"/>
    </row>
    <row r="25" spans="1:5" ht="18.75" x14ac:dyDescent="0.3">
      <c r="A25" s="221"/>
      <c r="B25" s="222" t="s">
        <v>48</v>
      </c>
      <c r="C25" s="209" t="s">
        <v>46</v>
      </c>
      <c r="D25" s="209" t="s">
        <v>19</v>
      </c>
      <c r="E25" s="209"/>
    </row>
    <row r="26" spans="1:5" ht="18.75" x14ac:dyDescent="0.3">
      <c r="A26" s="221"/>
      <c r="B26" s="222" t="s">
        <v>49</v>
      </c>
      <c r="C26" s="209" t="s">
        <v>46</v>
      </c>
      <c r="D26" s="209" t="s">
        <v>19</v>
      </c>
      <c r="E26" s="209"/>
    </row>
    <row r="27" spans="1:5" ht="18.75" x14ac:dyDescent="0.3">
      <c r="A27" s="221"/>
      <c r="B27" s="223" t="s">
        <v>50</v>
      </c>
      <c r="C27" s="209" t="s">
        <v>46</v>
      </c>
      <c r="D27" s="209" t="s">
        <v>19</v>
      </c>
      <c r="E27" s="209"/>
    </row>
    <row r="28" spans="1:5" ht="18.75" x14ac:dyDescent="0.3">
      <c r="A28" s="221"/>
      <c r="B28" s="223" t="s">
        <v>51</v>
      </c>
      <c r="C28" s="209" t="s">
        <v>46</v>
      </c>
      <c r="D28" s="209" t="s">
        <v>19</v>
      </c>
      <c r="E28" s="209"/>
    </row>
    <row r="29" spans="1:5" ht="18.75" x14ac:dyDescent="0.3">
      <c r="A29" s="221"/>
      <c r="B29" s="223" t="s">
        <v>52</v>
      </c>
      <c r="C29" s="209" t="s">
        <v>46</v>
      </c>
      <c r="D29" s="209" t="s">
        <v>19</v>
      </c>
      <c r="E29" s="209"/>
    </row>
    <row r="30" spans="1:5" ht="18.75" x14ac:dyDescent="0.3">
      <c r="A30" s="221"/>
      <c r="B30" s="223" t="s">
        <v>53</v>
      </c>
      <c r="C30" s="209" t="s">
        <v>46</v>
      </c>
      <c r="D30" s="209" t="s">
        <v>19</v>
      </c>
      <c r="E30" s="209"/>
    </row>
    <row r="31" spans="1:5" ht="18.75" x14ac:dyDescent="0.3">
      <c r="A31" s="221"/>
      <c r="B31" s="222" t="s">
        <v>48</v>
      </c>
      <c r="C31" s="209" t="s">
        <v>46</v>
      </c>
      <c r="D31" s="209" t="s">
        <v>19</v>
      </c>
      <c r="E31" s="209"/>
    </row>
    <row r="32" spans="1:5" ht="18.75" x14ac:dyDescent="0.3">
      <c r="A32" s="221"/>
      <c r="B32" s="222" t="s">
        <v>54</v>
      </c>
      <c r="C32" s="209" t="s">
        <v>46</v>
      </c>
      <c r="D32" s="209" t="s">
        <v>19</v>
      </c>
      <c r="E32" s="209"/>
    </row>
    <row r="33" spans="1:5" ht="18.75" x14ac:dyDescent="0.3">
      <c r="A33" s="221"/>
      <c r="B33" s="222" t="s">
        <v>55</v>
      </c>
      <c r="C33" s="209" t="s">
        <v>46</v>
      </c>
      <c r="D33" s="209" t="s">
        <v>19</v>
      </c>
      <c r="E33" s="209"/>
    </row>
    <row r="34" spans="1:5" ht="18.75" x14ac:dyDescent="0.3">
      <c r="A34" s="221"/>
      <c r="B34" s="222" t="s">
        <v>56</v>
      </c>
      <c r="C34" s="209" t="s">
        <v>46</v>
      </c>
      <c r="D34" s="209" t="s">
        <v>19</v>
      </c>
      <c r="E34" s="209"/>
    </row>
    <row r="35" spans="1:5" ht="18.75" x14ac:dyDescent="0.3">
      <c r="A35" s="221"/>
      <c r="B35" s="222" t="s">
        <v>57</v>
      </c>
      <c r="C35" s="209" t="s">
        <v>46</v>
      </c>
      <c r="D35" s="209" t="s">
        <v>19</v>
      </c>
      <c r="E35" s="209"/>
    </row>
    <row r="36" spans="1:5" ht="18.75" x14ac:dyDescent="0.3">
      <c r="A36" s="221"/>
      <c r="B36" s="222" t="s">
        <v>58</v>
      </c>
      <c r="C36" s="209" t="s">
        <v>46</v>
      </c>
      <c r="D36" s="209" t="s">
        <v>19</v>
      </c>
      <c r="E36" s="209"/>
    </row>
    <row r="37" spans="1:5" ht="18.75" x14ac:dyDescent="0.3">
      <c r="A37" s="221"/>
      <c r="B37" s="222" t="s">
        <v>59</v>
      </c>
      <c r="C37" s="209" t="s">
        <v>46</v>
      </c>
      <c r="D37" s="209" t="s">
        <v>19</v>
      </c>
      <c r="E37" s="209"/>
    </row>
    <row r="38" spans="1:5" ht="18.75" x14ac:dyDescent="0.3">
      <c r="A38" s="221"/>
      <c r="B38" s="222" t="s">
        <v>60</v>
      </c>
      <c r="C38" s="209" t="s">
        <v>46</v>
      </c>
      <c r="D38" s="209" t="s">
        <v>19</v>
      </c>
      <c r="E38" s="209"/>
    </row>
    <row r="39" spans="1:5" ht="18.75" x14ac:dyDescent="0.3">
      <c r="A39" s="221"/>
      <c r="B39" s="222" t="s">
        <v>61</v>
      </c>
      <c r="C39" s="209" t="s">
        <v>46</v>
      </c>
      <c r="D39" s="209" t="s">
        <v>19</v>
      </c>
      <c r="E39" s="209"/>
    </row>
    <row r="40" spans="1:5" ht="18.75" x14ac:dyDescent="0.3">
      <c r="A40" s="221"/>
      <c r="B40" s="222" t="s">
        <v>62</v>
      </c>
      <c r="C40" s="209" t="s">
        <v>46</v>
      </c>
      <c r="D40" s="209" t="s">
        <v>19</v>
      </c>
      <c r="E40" s="209"/>
    </row>
    <row r="41" spans="1:5" ht="18.75" x14ac:dyDescent="0.3">
      <c r="A41" s="221"/>
      <c r="B41" s="222" t="s">
        <v>63</v>
      </c>
      <c r="C41" s="209" t="s">
        <v>46</v>
      </c>
      <c r="D41" s="209" t="s">
        <v>19</v>
      </c>
      <c r="E41" s="209"/>
    </row>
    <row r="42" spans="1:5" ht="18.75" x14ac:dyDescent="0.3">
      <c r="A42" s="221"/>
      <c r="B42" s="222" t="s">
        <v>64</v>
      </c>
      <c r="C42" s="209" t="s">
        <v>46</v>
      </c>
      <c r="D42" s="209" t="s">
        <v>19</v>
      </c>
      <c r="E42" s="209"/>
    </row>
    <row r="43" spans="1:5" ht="18.75" x14ac:dyDescent="0.3">
      <c r="A43" s="221"/>
      <c r="B43" s="222" t="s">
        <v>65</v>
      </c>
      <c r="C43" s="209" t="s">
        <v>66</v>
      </c>
      <c r="D43" s="209" t="s">
        <v>19</v>
      </c>
      <c r="E43" s="209"/>
    </row>
    <row r="44" spans="1:5" ht="18.75" x14ac:dyDescent="0.3">
      <c r="A44" s="221"/>
      <c r="B44" s="222" t="s">
        <v>67</v>
      </c>
      <c r="C44" s="209" t="s">
        <v>68</v>
      </c>
      <c r="D44" s="209" t="s">
        <v>19</v>
      </c>
      <c r="E44" s="209"/>
    </row>
    <row r="45" spans="1:5" ht="33.75" customHeight="1" x14ac:dyDescent="0.25">
      <c r="A45" s="224" t="s">
        <v>69</v>
      </c>
      <c r="B45" s="103" t="s">
        <v>70</v>
      </c>
      <c r="C45" s="225" t="s">
        <v>71</v>
      </c>
      <c r="D45" s="209" t="s">
        <v>19</v>
      </c>
      <c r="E45" s="209"/>
    </row>
    <row r="46" spans="1:5" ht="18.75" x14ac:dyDescent="0.25">
      <c r="A46" s="221" t="s">
        <v>72</v>
      </c>
      <c r="B46" s="103" t="s">
        <v>17</v>
      </c>
      <c r="C46" s="209" t="s">
        <v>18</v>
      </c>
      <c r="D46" s="209" t="s">
        <v>19</v>
      </c>
      <c r="E46" s="209"/>
    </row>
    <row r="47" spans="1:5" ht="18.75" x14ac:dyDescent="0.25">
      <c r="A47" s="221"/>
      <c r="B47" s="103" t="s">
        <v>24</v>
      </c>
      <c r="C47" s="209" t="s">
        <v>25</v>
      </c>
      <c r="D47" s="209" t="s">
        <v>19</v>
      </c>
      <c r="E47" s="209"/>
    </row>
    <row r="48" spans="1:5" ht="18.75" x14ac:dyDescent="0.25">
      <c r="A48" s="221"/>
      <c r="B48" s="103" t="s">
        <v>38</v>
      </c>
      <c r="C48" s="209" t="s">
        <v>39</v>
      </c>
      <c r="D48" s="209" t="s">
        <v>19</v>
      </c>
      <c r="E48" s="209"/>
    </row>
    <row r="49" spans="1:5" ht="18.75" x14ac:dyDescent="0.25">
      <c r="A49" s="221"/>
      <c r="B49" s="103" t="s">
        <v>22</v>
      </c>
      <c r="C49" s="209" t="s">
        <v>23</v>
      </c>
      <c r="D49" s="209" t="s">
        <v>19</v>
      </c>
      <c r="E49" s="209"/>
    </row>
    <row r="50" spans="1:5" ht="18.75" x14ac:dyDescent="0.25">
      <c r="A50" s="221"/>
      <c r="B50" s="103" t="s">
        <v>34</v>
      </c>
      <c r="C50" s="209" t="s">
        <v>35</v>
      </c>
      <c r="D50" s="209" t="s">
        <v>19</v>
      </c>
      <c r="E50" s="209"/>
    </row>
    <row r="51" spans="1:5" ht="37.5" x14ac:dyDescent="0.3">
      <c r="A51" s="221"/>
      <c r="B51" s="103" t="s">
        <v>73</v>
      </c>
      <c r="C51" s="226" t="s">
        <v>74</v>
      </c>
      <c r="D51" s="209" t="s">
        <v>19</v>
      </c>
      <c r="E51" s="209"/>
    </row>
    <row r="52" spans="1:5" ht="18.75" x14ac:dyDescent="0.3">
      <c r="A52" s="221"/>
      <c r="B52" s="103" t="s">
        <v>75</v>
      </c>
      <c r="C52" s="227" t="s">
        <v>31</v>
      </c>
      <c r="D52" s="209" t="s">
        <v>19</v>
      </c>
      <c r="E52" s="209"/>
    </row>
    <row r="53" spans="1:5" ht="18.75" x14ac:dyDescent="0.3">
      <c r="A53" s="221"/>
      <c r="B53" s="103" t="s">
        <v>76</v>
      </c>
      <c r="C53" s="227" t="s">
        <v>21</v>
      </c>
      <c r="D53" s="209" t="s">
        <v>19</v>
      </c>
      <c r="E53" s="209"/>
    </row>
    <row r="54" spans="1:5" ht="18.75" x14ac:dyDescent="0.25">
      <c r="A54" s="221"/>
      <c r="B54" s="103" t="s">
        <v>77</v>
      </c>
      <c r="C54" s="228" t="s">
        <v>78</v>
      </c>
      <c r="D54" s="209" t="s">
        <v>19</v>
      </c>
      <c r="E54" s="209"/>
    </row>
    <row r="55" spans="1:5" ht="18.75" x14ac:dyDescent="0.3">
      <c r="A55" s="229" t="s">
        <v>79</v>
      </c>
      <c r="B55" s="50" t="s">
        <v>80</v>
      </c>
      <c r="C55" s="209" t="s">
        <v>81</v>
      </c>
      <c r="D55" s="209" t="s">
        <v>19</v>
      </c>
      <c r="E55" s="209"/>
    </row>
    <row r="56" spans="1:5" ht="18.75" x14ac:dyDescent="0.25">
      <c r="A56" s="230"/>
      <c r="B56" s="103" t="s">
        <v>82</v>
      </c>
      <c r="C56" s="209" t="s">
        <v>81</v>
      </c>
      <c r="D56" s="209" t="s">
        <v>19</v>
      </c>
      <c r="E56" s="209"/>
    </row>
    <row r="57" spans="1:5" ht="18.75" x14ac:dyDescent="0.25">
      <c r="A57" s="230"/>
      <c r="B57" s="103" t="s">
        <v>83</v>
      </c>
      <c r="C57" s="209" t="s">
        <v>81</v>
      </c>
      <c r="D57" s="209" t="s">
        <v>19</v>
      </c>
      <c r="E57" s="209"/>
    </row>
    <row r="58" spans="1:5" ht="18.75" x14ac:dyDescent="0.25">
      <c r="A58" s="229" t="s">
        <v>84</v>
      </c>
      <c r="B58" s="166" t="s">
        <v>85</v>
      </c>
      <c r="C58" s="209" t="s">
        <v>86</v>
      </c>
      <c r="D58" s="209" t="s">
        <v>87</v>
      </c>
      <c r="E58" s="209"/>
    </row>
    <row r="59" spans="1:5" ht="18.75" x14ac:dyDescent="0.25">
      <c r="A59" s="230"/>
      <c r="B59" s="166" t="s">
        <v>88</v>
      </c>
      <c r="C59" s="209" t="s">
        <v>89</v>
      </c>
      <c r="D59" s="209" t="s">
        <v>90</v>
      </c>
      <c r="E59" s="209"/>
    </row>
    <row r="60" spans="1:5" ht="37.5" x14ac:dyDescent="0.3">
      <c r="A60" s="224" t="s">
        <v>91</v>
      </c>
      <c r="B60" s="103" t="s">
        <v>92</v>
      </c>
      <c r="C60" s="226" t="s">
        <v>93</v>
      </c>
      <c r="D60" s="209" t="s">
        <v>19</v>
      </c>
      <c r="E60" s="209"/>
    </row>
    <row r="61" spans="1:5" ht="18.75" x14ac:dyDescent="0.3">
      <c r="A61" s="224"/>
      <c r="B61" s="103" t="s">
        <v>94</v>
      </c>
      <c r="C61" s="231" t="s">
        <v>95</v>
      </c>
      <c r="D61" s="209" t="s">
        <v>96</v>
      </c>
      <c r="E61" s="209"/>
    </row>
    <row r="62" spans="1:5" ht="18.75" x14ac:dyDescent="0.25">
      <c r="A62" s="229" t="s">
        <v>97</v>
      </c>
      <c r="B62" s="166" t="s">
        <v>98</v>
      </c>
      <c r="C62" s="209" t="s">
        <v>99</v>
      </c>
      <c r="D62" s="209" t="s">
        <v>100</v>
      </c>
      <c r="E62" s="209"/>
    </row>
    <row r="63" spans="1:5" ht="18.75" x14ac:dyDescent="0.25">
      <c r="A63" s="229" t="s">
        <v>101</v>
      </c>
      <c r="B63" s="166" t="s">
        <v>102</v>
      </c>
      <c r="C63" s="209" t="s">
        <v>103</v>
      </c>
      <c r="D63" s="209" t="s">
        <v>19</v>
      </c>
      <c r="E63" s="209"/>
    </row>
    <row r="64" spans="1:5" ht="18.75" x14ac:dyDescent="0.25">
      <c r="A64" s="230"/>
      <c r="B64" s="166" t="s">
        <v>104</v>
      </c>
      <c r="C64" s="209" t="s">
        <v>105</v>
      </c>
      <c r="D64" s="209" t="s">
        <v>19</v>
      </c>
      <c r="E64" s="209"/>
    </row>
    <row r="65" spans="1:5" ht="18.75" x14ac:dyDescent="0.25">
      <c r="A65" s="229" t="s">
        <v>106</v>
      </c>
      <c r="B65" s="103" t="s">
        <v>107</v>
      </c>
      <c r="C65" s="209" t="s">
        <v>108</v>
      </c>
      <c r="D65" s="209" t="s">
        <v>19</v>
      </c>
      <c r="E65" s="209"/>
    </row>
    <row r="66" spans="1:5" ht="18.75" x14ac:dyDescent="0.25">
      <c r="A66" s="224" t="s">
        <v>109</v>
      </c>
      <c r="B66" s="103" t="s">
        <v>110</v>
      </c>
      <c r="C66" s="209" t="s">
        <v>37</v>
      </c>
      <c r="D66" s="209" t="s">
        <v>19</v>
      </c>
      <c r="E66" s="209"/>
    </row>
    <row r="67" spans="1:5" ht="37.5" x14ac:dyDescent="0.25">
      <c r="A67" s="224"/>
      <c r="B67" s="103" t="s">
        <v>111</v>
      </c>
      <c r="C67" s="225" t="s">
        <v>112</v>
      </c>
      <c r="D67" s="225" t="s">
        <v>113</v>
      </c>
      <c r="E67" s="209"/>
    </row>
    <row r="68" spans="1:5" ht="56.25" x14ac:dyDescent="0.25">
      <c r="A68" s="232" t="s">
        <v>114</v>
      </c>
      <c r="B68" s="103" t="s">
        <v>115</v>
      </c>
      <c r="C68" s="225" t="s">
        <v>116</v>
      </c>
      <c r="D68" s="225" t="s">
        <v>117</v>
      </c>
      <c r="E68" s="225"/>
    </row>
    <row r="69" spans="1:5" ht="37.5" x14ac:dyDescent="0.25">
      <c r="A69" s="233" t="s">
        <v>118</v>
      </c>
      <c r="B69" s="103"/>
      <c r="C69" s="209"/>
      <c r="D69" s="225"/>
      <c r="E69" s="225"/>
    </row>
    <row r="70" spans="1:5" ht="18.75" x14ac:dyDescent="0.25">
      <c r="A70" s="234" t="s">
        <v>119</v>
      </c>
      <c r="B70" s="165"/>
      <c r="C70" s="235"/>
      <c r="D70" s="235"/>
      <c r="E70" s="235"/>
    </row>
    <row r="71" spans="1:5" x14ac:dyDescent="0.25">
      <c r="B71" s="121"/>
    </row>
    <row r="72" spans="1:5" x14ac:dyDescent="0.25">
      <c r="B72" s="121"/>
    </row>
    <row r="73" spans="1:5" x14ac:dyDescent="0.25">
      <c r="B73" s="121"/>
    </row>
    <row r="74" spans="1:5" x14ac:dyDescent="0.25">
      <c r="B74" s="121"/>
    </row>
    <row r="75" spans="1:5" x14ac:dyDescent="0.25">
      <c r="B75" s="121"/>
    </row>
    <row r="76" spans="1:5" x14ac:dyDescent="0.25">
      <c r="B76" s="121"/>
    </row>
    <row r="77" spans="1:5" x14ac:dyDescent="0.25">
      <c r="B77" s="121"/>
    </row>
    <row r="79" spans="1:5" x14ac:dyDescent="0.25">
      <c r="B79" s="121"/>
    </row>
    <row r="80" spans="1:5" x14ac:dyDescent="0.25">
      <c r="B80" s="121"/>
    </row>
  </sheetData>
  <mergeCells count="7">
    <mergeCell ref="A21:E21"/>
    <mergeCell ref="A1:E1"/>
    <mergeCell ref="A7:E7"/>
    <mergeCell ref="A4:E4"/>
    <mergeCell ref="A5:E5"/>
    <mergeCell ref="A20:E20"/>
    <mergeCell ref="A3:E3"/>
  </mergeCells>
  <pageMargins left="0.7" right="0.7" top="0.75" bottom="0.75" header="0.3" footer="0.3"/>
  <pageSetup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9AC05-4AF4-422A-9F7E-AA09D0AA37A9}">
  <sheetPr>
    <tabColor theme="4" tint="0.59999389629810485"/>
    <pageSetUpPr fitToPage="1"/>
  </sheetPr>
  <dimension ref="A1:B12"/>
  <sheetViews>
    <sheetView zoomScale="120" zoomScaleNormal="120" workbookViewId="0">
      <pane ySplit="4" topLeftCell="A5" activePane="bottomLeft" state="frozen"/>
      <selection pane="bottomLeft" sqref="A1:B9"/>
    </sheetView>
  </sheetViews>
  <sheetFormatPr defaultRowHeight="15" x14ac:dyDescent="0.25"/>
  <cols>
    <col min="1" max="1" width="51.7109375" customWidth="1"/>
    <col min="2" max="2" width="85.7109375" customWidth="1"/>
  </cols>
  <sheetData>
    <row r="1" spans="1:2" ht="15.75" x14ac:dyDescent="0.25">
      <c r="A1" s="255" t="s">
        <v>120</v>
      </c>
      <c r="B1" s="256"/>
    </row>
    <row r="2" spans="1:2" ht="43.5" customHeight="1" x14ac:dyDescent="0.25">
      <c r="A2" s="257" t="s">
        <v>121</v>
      </c>
      <c r="B2" s="258"/>
    </row>
    <row r="3" spans="1:2" ht="29.25" customHeight="1" thickBot="1" x14ac:dyDescent="0.3">
      <c r="A3" s="259" t="s">
        <v>122</v>
      </c>
      <c r="B3" s="260"/>
    </row>
    <row r="4" spans="1:2" ht="35.25" customHeight="1" x14ac:dyDescent="0.25">
      <c r="A4" s="147" t="s">
        <v>123</v>
      </c>
      <c r="B4" s="24" t="s">
        <v>124</v>
      </c>
    </row>
    <row r="5" spans="1:2" ht="31.5" x14ac:dyDescent="0.25">
      <c r="A5" s="122" t="s">
        <v>125</v>
      </c>
      <c r="B5" s="123" t="s">
        <v>126</v>
      </c>
    </row>
    <row r="6" spans="1:2" ht="15.75" x14ac:dyDescent="0.25">
      <c r="A6" s="122" t="s">
        <v>127</v>
      </c>
      <c r="B6" s="123" t="s">
        <v>128</v>
      </c>
    </row>
    <row r="7" spans="1:2" ht="15.75" x14ac:dyDescent="0.25">
      <c r="A7" s="122" t="s">
        <v>129</v>
      </c>
      <c r="B7" s="123" t="s">
        <v>130</v>
      </c>
    </row>
    <row r="8" spans="1:2" ht="15.75" x14ac:dyDescent="0.25">
      <c r="A8" s="122" t="s">
        <v>131</v>
      </c>
      <c r="B8" s="123" t="s">
        <v>130</v>
      </c>
    </row>
    <row r="9" spans="1:2" ht="31.5" x14ac:dyDescent="0.25">
      <c r="A9" s="122" t="s">
        <v>132</v>
      </c>
      <c r="B9" s="123" t="s">
        <v>133</v>
      </c>
    </row>
    <row r="10" spans="1:2" x14ac:dyDescent="0.25">
      <c r="A10" s="7"/>
      <c r="B10" s="8"/>
    </row>
    <row r="11" spans="1:2" x14ac:dyDescent="0.25">
      <c r="A11" s="7"/>
      <c r="B11" s="8"/>
    </row>
    <row r="12" spans="1:2" x14ac:dyDescent="0.25">
      <c r="A12" s="7"/>
      <c r="B12" s="8"/>
    </row>
  </sheetData>
  <mergeCells count="3">
    <mergeCell ref="A1:B1"/>
    <mergeCell ref="A2:B2"/>
    <mergeCell ref="A3:B3"/>
  </mergeCells>
  <dataValidations count="2">
    <dataValidation allowBlank="1" showInputMessage="1" showErrorMessage="1" prompt="List in the rows below the top five regional industries in your area.  You may add beyond the top five if you wish." sqref="A12 A7" xr:uid="{8CC043E3-33F8-4079-9A11-31FE3667322C}"/>
    <dataValidation allowBlank="1" showInputMessage="1" showErrorMessage="1" prompt="List the current programs you offer that align to the top industries.  If none exist for the particular industry, type &quot;NA&quot; in the cell." sqref="B12 B7" xr:uid="{AA64CAE4-90AB-4D12-A111-F7D79B7D4AD5}"/>
  </dataValidations>
  <hyperlinks>
    <hyperlink ref="A3" r:id="rId1" display="Long-term Projections by Industry: 2016-26" xr:uid="{7B0E09AA-3917-4CE0-9310-547EB43F9346}"/>
    <hyperlink ref="A3:B3" r:id="rId2" display="Long-term Projections by Industry: 2020-2030" xr:uid="{AE1D100E-66EC-4A4D-AEEF-945E634D1384}"/>
  </hyperlinks>
  <printOptions horizontalCentered="1"/>
  <pageMargins left="0.7" right="0.7" top="0.75" bottom="0.75" header="0.3" footer="0.3"/>
  <pageSetup scale="88"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ACCDB-511E-40B1-85F9-64192C2ACCBC}">
  <sheetPr>
    <tabColor theme="8" tint="0.59999389629810485"/>
    <pageSetUpPr fitToPage="1"/>
  </sheetPr>
  <dimension ref="A1:D28"/>
  <sheetViews>
    <sheetView zoomScaleNormal="100" workbookViewId="0">
      <selection activeCell="B4" sqref="B4"/>
    </sheetView>
  </sheetViews>
  <sheetFormatPr defaultRowHeight="15" x14ac:dyDescent="0.25"/>
  <cols>
    <col min="1" max="1" width="56" customWidth="1"/>
    <col min="2" max="2" width="73.140625" customWidth="1"/>
    <col min="3" max="3" width="60.140625" customWidth="1"/>
    <col min="4" max="4" width="51.85546875" customWidth="1"/>
  </cols>
  <sheetData>
    <row r="1" spans="1:4" ht="37.5" customHeight="1" x14ac:dyDescent="0.25">
      <c r="A1" s="261" t="s">
        <v>134</v>
      </c>
      <c r="B1" s="262"/>
      <c r="C1" s="263"/>
      <c r="D1" s="264"/>
    </row>
    <row r="2" spans="1:4" ht="30" customHeight="1" x14ac:dyDescent="0.25">
      <c r="A2" s="265" t="s">
        <v>135</v>
      </c>
      <c r="B2" s="266"/>
      <c r="C2" s="266"/>
      <c r="D2" s="267"/>
    </row>
    <row r="3" spans="1:4" s="15" customFormat="1" ht="39.75" customHeight="1" x14ac:dyDescent="0.25">
      <c r="A3" s="29" t="s">
        <v>136</v>
      </c>
      <c r="B3" s="30" t="s">
        <v>137</v>
      </c>
      <c r="C3" s="31" t="s">
        <v>138</v>
      </c>
      <c r="D3" s="31" t="s">
        <v>139</v>
      </c>
    </row>
    <row r="4" spans="1:4" ht="67.5" customHeight="1" x14ac:dyDescent="0.3">
      <c r="A4" s="91" t="s">
        <v>140</v>
      </c>
      <c r="B4" s="92" t="s">
        <v>141</v>
      </c>
      <c r="C4" s="92" t="s">
        <v>141</v>
      </c>
      <c r="D4" s="93"/>
    </row>
    <row r="5" spans="1:4" s="6" customFormat="1" ht="56.25" x14ac:dyDescent="0.25">
      <c r="A5" s="94" t="s">
        <v>142</v>
      </c>
      <c r="B5" s="95" t="s">
        <v>143</v>
      </c>
      <c r="C5" s="57" t="s">
        <v>144</v>
      </c>
      <c r="D5" s="57" t="s">
        <v>145</v>
      </c>
    </row>
    <row r="6" spans="1:4" s="6" customFormat="1" ht="18.75" x14ac:dyDescent="0.25">
      <c r="A6" s="94" t="s">
        <v>146</v>
      </c>
      <c r="B6" s="91" t="s">
        <v>147</v>
      </c>
      <c r="C6" s="91" t="s">
        <v>148</v>
      </c>
      <c r="D6" s="91"/>
    </row>
    <row r="7" spans="1:4" s="6" customFormat="1" ht="145.5" customHeight="1" x14ac:dyDescent="0.25">
      <c r="A7" s="94" t="s">
        <v>149</v>
      </c>
      <c r="B7" s="57" t="s">
        <v>150</v>
      </c>
      <c r="C7" s="57" t="s">
        <v>151</v>
      </c>
      <c r="D7" s="57" t="s">
        <v>152</v>
      </c>
    </row>
    <row r="8" spans="1:4" s="6" customFormat="1" ht="56.25" x14ac:dyDescent="0.25">
      <c r="A8" s="94" t="s">
        <v>153</v>
      </c>
      <c r="B8" s="91" t="s">
        <v>147</v>
      </c>
      <c r="C8" s="91" t="s">
        <v>154</v>
      </c>
      <c r="D8" s="91" t="s">
        <v>155</v>
      </c>
    </row>
    <row r="9" spans="1:4" s="6" customFormat="1" ht="125.25" customHeight="1" x14ac:dyDescent="0.25">
      <c r="A9" s="94" t="s">
        <v>156</v>
      </c>
      <c r="B9" s="57" t="s">
        <v>157</v>
      </c>
      <c r="C9" s="57" t="s">
        <v>158</v>
      </c>
      <c r="D9" s="57" t="s">
        <v>159</v>
      </c>
    </row>
    <row r="10" spans="1:4" s="6" customFormat="1" ht="187.5" customHeight="1" x14ac:dyDescent="0.25">
      <c r="A10" s="94" t="s">
        <v>160</v>
      </c>
      <c r="B10" s="57" t="s">
        <v>161</v>
      </c>
      <c r="C10" s="57" t="s">
        <v>162</v>
      </c>
      <c r="D10" s="57" t="s">
        <v>163</v>
      </c>
    </row>
    <row r="11" spans="1:4" s="6" customFormat="1" ht="191.25" customHeight="1" x14ac:dyDescent="0.25">
      <c r="A11" s="96" t="s">
        <v>164</v>
      </c>
      <c r="B11" s="57" t="s">
        <v>165</v>
      </c>
      <c r="C11" s="57" t="s">
        <v>166</v>
      </c>
      <c r="D11" s="57" t="s">
        <v>167</v>
      </c>
    </row>
    <row r="12" spans="1:4" s="6" customFormat="1" ht="127.5" customHeight="1" x14ac:dyDescent="0.25">
      <c r="A12" s="96" t="s">
        <v>168</v>
      </c>
      <c r="B12" s="57" t="s">
        <v>169</v>
      </c>
      <c r="C12" s="97" t="s">
        <v>170</v>
      </c>
      <c r="D12" s="57" t="s">
        <v>171</v>
      </c>
    </row>
    <row r="13" spans="1:4" ht="237.75" customHeight="1" x14ac:dyDescent="0.25">
      <c r="A13" s="96" t="s">
        <v>172</v>
      </c>
      <c r="B13" s="57" t="s">
        <v>173</v>
      </c>
      <c r="C13" s="57" t="s">
        <v>174</v>
      </c>
      <c r="D13" s="57" t="s">
        <v>175</v>
      </c>
    </row>
    <row r="14" spans="1:4" ht="92.25" customHeight="1" x14ac:dyDescent="0.25">
      <c r="A14" s="98" t="s">
        <v>176</v>
      </c>
      <c r="B14" s="57" t="s">
        <v>177</v>
      </c>
      <c r="C14" s="57" t="s">
        <v>178</v>
      </c>
      <c r="D14" s="57"/>
    </row>
    <row r="15" spans="1:4" ht="121.5" customHeight="1" x14ac:dyDescent="0.25">
      <c r="A15" s="94" t="s">
        <v>179</v>
      </c>
      <c r="B15" s="57" t="s">
        <v>180</v>
      </c>
      <c r="C15" s="57" t="s">
        <v>181</v>
      </c>
      <c r="D15" s="57" t="s">
        <v>182</v>
      </c>
    </row>
    <row r="16" spans="1:4" ht="129" customHeight="1" x14ac:dyDescent="0.25">
      <c r="A16" s="94" t="s">
        <v>183</v>
      </c>
      <c r="B16" s="57" t="s">
        <v>184</v>
      </c>
      <c r="C16" s="57" t="s">
        <v>185</v>
      </c>
      <c r="D16" s="57" t="s">
        <v>186</v>
      </c>
    </row>
    <row r="17" spans="1:4" ht="144.75" customHeight="1" x14ac:dyDescent="0.25">
      <c r="A17" s="94" t="s">
        <v>187</v>
      </c>
      <c r="B17" s="76" t="s">
        <v>188</v>
      </c>
      <c r="C17" s="57" t="s">
        <v>189</v>
      </c>
      <c r="D17" s="57" t="s">
        <v>190</v>
      </c>
    </row>
    <row r="18" spans="1:4" ht="75" x14ac:dyDescent="0.25">
      <c r="A18" s="94" t="s">
        <v>191</v>
      </c>
      <c r="B18" s="99" t="s">
        <v>192</v>
      </c>
      <c r="C18" s="57" t="s">
        <v>193</v>
      </c>
      <c r="D18" s="57" t="s">
        <v>194</v>
      </c>
    </row>
    <row r="19" spans="1:4" ht="112.5" x14ac:dyDescent="0.25">
      <c r="A19" s="94" t="s">
        <v>195</v>
      </c>
      <c r="B19" s="57" t="s">
        <v>196</v>
      </c>
      <c r="C19" s="57" t="s">
        <v>197</v>
      </c>
      <c r="D19" s="57" t="s">
        <v>198</v>
      </c>
    </row>
    <row r="20" spans="1:4" ht="112.5" x14ac:dyDescent="0.25">
      <c r="A20" s="94" t="s">
        <v>199</v>
      </c>
      <c r="B20" s="85" t="s">
        <v>200</v>
      </c>
      <c r="C20" s="57" t="s">
        <v>201</v>
      </c>
      <c r="D20" s="57" t="s">
        <v>202</v>
      </c>
    </row>
    <row r="21" spans="1:4" ht="150" x14ac:dyDescent="0.25">
      <c r="A21" s="94" t="s">
        <v>203</v>
      </c>
      <c r="B21" s="54" t="s">
        <v>204</v>
      </c>
      <c r="C21" s="57" t="s">
        <v>205</v>
      </c>
      <c r="D21" s="57" t="s">
        <v>206</v>
      </c>
    </row>
    <row r="22" spans="1:4" ht="105" customHeight="1" x14ac:dyDescent="0.25">
      <c r="A22" s="100" t="s">
        <v>207</v>
      </c>
      <c r="B22" s="57" t="s">
        <v>208</v>
      </c>
      <c r="C22" s="57" t="s">
        <v>209</v>
      </c>
      <c r="D22" s="57" t="s">
        <v>210</v>
      </c>
    </row>
    <row r="23" spans="1:4" ht="112.5" x14ac:dyDescent="0.25">
      <c r="A23" s="94" t="s">
        <v>211</v>
      </c>
      <c r="B23" s="57" t="s">
        <v>212</v>
      </c>
      <c r="C23" s="57" t="s">
        <v>213</v>
      </c>
      <c r="D23" s="115" t="s">
        <v>214</v>
      </c>
    </row>
    <row r="24" spans="1:4" ht="93.75" x14ac:dyDescent="0.25">
      <c r="A24" s="94" t="s">
        <v>215</v>
      </c>
      <c r="B24" s="57" t="s">
        <v>216</v>
      </c>
      <c r="C24" s="57" t="s">
        <v>217</v>
      </c>
      <c r="D24" s="57" t="s">
        <v>218</v>
      </c>
    </row>
    <row r="25" spans="1:4" ht="75" x14ac:dyDescent="0.25">
      <c r="A25" s="100" t="s">
        <v>219</v>
      </c>
      <c r="B25" s="57" t="s">
        <v>208</v>
      </c>
      <c r="C25" s="57" t="s">
        <v>220</v>
      </c>
      <c r="D25" s="57" t="s">
        <v>221</v>
      </c>
    </row>
    <row r="26" spans="1:4" ht="70.5" customHeight="1" x14ac:dyDescent="0.25">
      <c r="A26" s="98" t="s">
        <v>222</v>
      </c>
      <c r="B26" s="57" t="s">
        <v>223</v>
      </c>
      <c r="C26" s="57" t="s">
        <v>224</v>
      </c>
      <c r="D26" s="57" t="s">
        <v>225</v>
      </c>
    </row>
    <row r="27" spans="1:4" ht="37.5" x14ac:dyDescent="0.25">
      <c r="A27" s="94" t="s">
        <v>226</v>
      </c>
      <c r="B27" s="57" t="s">
        <v>227</v>
      </c>
      <c r="C27" s="57" t="s">
        <v>228</v>
      </c>
      <c r="D27" s="57" t="s">
        <v>229</v>
      </c>
    </row>
    <row r="28" spans="1:4" ht="56.25" x14ac:dyDescent="0.25">
      <c r="A28" s="103" t="s">
        <v>230</v>
      </c>
      <c r="B28" s="57" t="s">
        <v>227</v>
      </c>
      <c r="C28" s="55" t="s">
        <v>231</v>
      </c>
      <c r="D28" s="55" t="s">
        <v>232</v>
      </c>
    </row>
  </sheetData>
  <mergeCells count="2">
    <mergeCell ref="A1:D1"/>
    <mergeCell ref="A2:D2"/>
  </mergeCells>
  <dataValidations count="3">
    <dataValidation allowBlank="1" showErrorMessage="1" promptTitle="Updates Needed for Alignment" prompt="Examples include updates to curriculum, teacher externships, evaluation or re-evaluation of technical assessments, or equipment/supplies that will allow students to be better prepared for careers in a particular industry." sqref="C3" xr:uid="{E36426DE-43AA-49B4-A34A-D9E8E351C4F7}"/>
    <dataValidation allowBlank="1" showInputMessage="1" showErrorMessage="1" prompt="Examples include updates to curriculum, teacher externships, evaluation or re-evaluation of technical assessments, or equipment/supplies that will allow students to be better prepared for careers in a particular industry." sqref="C5" xr:uid="{98A5B82A-E1A2-4797-A4B5-EE627BD82811}"/>
    <dataValidation allowBlank="1" showInputMessage="1" showErrorMessage="1" prompt="The needs listed here populate the summary tab located at the end of this workbook.  Formatting modifications need to be made here as the summary tab cannot be edited.  Clarifications may be listed on the summary tab." sqref="D5" xr:uid="{6E62C84C-37F8-4170-ABB4-118D6217D083}"/>
  </dataValidations>
  <pageMargins left="0.7" right="0.7" top="0.75" bottom="0.75" header="0.3" footer="0.3"/>
  <pageSetup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136B-2522-4B6C-B534-0407648F3B07}">
  <sheetPr>
    <tabColor theme="9" tint="0.59999389629810485"/>
    <pageSetUpPr fitToPage="1"/>
  </sheetPr>
  <dimension ref="A1:I72"/>
  <sheetViews>
    <sheetView tabSelected="1" zoomScale="80" zoomScaleNormal="80" workbookViewId="0">
      <pane ySplit="1" topLeftCell="A52" activePane="bottomLeft" state="frozen"/>
      <selection pane="bottomLeft" activeCell="D51" sqref="D51:D56"/>
    </sheetView>
  </sheetViews>
  <sheetFormatPr defaultColWidth="9.140625" defaultRowHeight="18.75" x14ac:dyDescent="0.25"/>
  <cols>
    <col min="1" max="1" width="42.140625" style="34" customWidth="1"/>
    <col min="2" max="2" width="17" style="172" customWidth="1"/>
    <col min="3" max="3" width="27.28515625" style="189" customWidth="1"/>
    <col min="4" max="4" width="41.42578125" style="34" customWidth="1"/>
    <col min="5" max="5" width="20.7109375" style="34" customWidth="1"/>
    <col min="6" max="6" width="48.85546875" style="34" customWidth="1"/>
    <col min="7" max="7" width="45.140625" style="34" customWidth="1"/>
    <col min="8" max="8" width="65.28515625" style="34" customWidth="1"/>
    <col min="9" max="9" width="23.42578125" style="34" customWidth="1"/>
    <col min="10" max="16384" width="9.140625" style="34"/>
  </cols>
  <sheetData>
    <row r="1" spans="1:8" s="148" customFormat="1" x14ac:dyDescent="0.25">
      <c r="A1" s="272" t="s">
        <v>233</v>
      </c>
      <c r="B1" s="273"/>
      <c r="C1" s="274"/>
      <c r="D1" s="274"/>
      <c r="E1" s="274"/>
      <c r="F1" s="274"/>
      <c r="G1" s="275"/>
      <c r="H1" s="276"/>
    </row>
    <row r="2" spans="1:8" s="149" customFormat="1" x14ac:dyDescent="0.25">
      <c r="A2" s="277" t="s">
        <v>234</v>
      </c>
      <c r="B2" s="278"/>
      <c r="C2" s="278"/>
      <c r="D2" s="278"/>
      <c r="E2" s="278"/>
      <c r="F2" s="278"/>
      <c r="G2" s="278"/>
      <c r="H2" s="279"/>
    </row>
    <row r="3" spans="1:8" s="154" customFormat="1" ht="93.75" x14ac:dyDescent="0.25">
      <c r="A3" s="82" t="s">
        <v>235</v>
      </c>
      <c r="B3" s="150" t="s">
        <v>236</v>
      </c>
      <c r="C3" s="151" t="s">
        <v>237</v>
      </c>
      <c r="D3" s="150" t="s">
        <v>238</v>
      </c>
      <c r="E3" s="152" t="s">
        <v>239</v>
      </c>
      <c r="F3" s="106" t="s">
        <v>240</v>
      </c>
      <c r="G3" s="153" t="s">
        <v>241</v>
      </c>
      <c r="H3" s="153" t="s">
        <v>139</v>
      </c>
    </row>
    <row r="4" spans="1:8" s="154" customFormat="1" x14ac:dyDescent="0.25">
      <c r="A4" s="281" t="s">
        <v>242</v>
      </c>
      <c r="B4" s="155">
        <v>0.41</v>
      </c>
      <c r="C4" s="156">
        <v>0.59840000000000004</v>
      </c>
      <c r="D4" s="85"/>
      <c r="E4" s="157"/>
      <c r="F4" s="62"/>
      <c r="G4" s="68"/>
      <c r="H4" s="68"/>
    </row>
    <row r="5" spans="1:8" s="154" customFormat="1" x14ac:dyDescent="0.25">
      <c r="A5" s="282"/>
      <c r="B5" s="155"/>
      <c r="C5" s="159"/>
      <c r="D5" s="85" t="s">
        <v>243</v>
      </c>
      <c r="E5" s="157"/>
      <c r="F5" s="62" t="s">
        <v>244</v>
      </c>
      <c r="G5" s="68"/>
      <c r="H5" s="68"/>
    </row>
    <row r="6" spans="1:8" s="162" customFormat="1" ht="112.5" x14ac:dyDescent="0.25">
      <c r="A6" s="282"/>
      <c r="B6" s="280"/>
      <c r="C6" s="160">
        <v>0.33329999999999999</v>
      </c>
      <c r="D6" s="103" t="s">
        <v>142</v>
      </c>
      <c r="E6" s="161" t="s">
        <v>245</v>
      </c>
      <c r="F6" s="74" t="s">
        <v>246</v>
      </c>
      <c r="G6" s="74" t="s">
        <v>247</v>
      </c>
      <c r="H6" s="74" t="s">
        <v>248</v>
      </c>
    </row>
    <row r="7" spans="1:8" s="162" customFormat="1" ht="75" x14ac:dyDescent="0.25">
      <c r="A7" s="282"/>
      <c r="B7" s="280"/>
      <c r="C7" s="163">
        <v>0.45</v>
      </c>
      <c r="D7" s="103" t="s">
        <v>146</v>
      </c>
      <c r="E7" s="161"/>
      <c r="F7" s="54" t="s">
        <v>249</v>
      </c>
      <c r="G7" s="54" t="s">
        <v>250</v>
      </c>
      <c r="H7" s="54" t="s">
        <v>251</v>
      </c>
    </row>
    <row r="8" spans="1:8" s="162" customFormat="1" ht="110.25" customHeight="1" x14ac:dyDescent="0.25">
      <c r="A8" s="282"/>
      <c r="B8" s="280"/>
      <c r="C8" s="160">
        <v>0.625</v>
      </c>
      <c r="D8" s="103" t="s">
        <v>149</v>
      </c>
      <c r="E8" s="161"/>
      <c r="F8" s="54" t="s">
        <v>252</v>
      </c>
      <c r="G8" s="54" t="s">
        <v>253</v>
      </c>
      <c r="H8" s="54" t="s">
        <v>254</v>
      </c>
    </row>
    <row r="9" spans="1:8" s="162" customFormat="1" ht="75" x14ac:dyDescent="0.25">
      <c r="A9" s="282"/>
      <c r="B9" s="280"/>
      <c r="C9" s="160">
        <v>0.3125</v>
      </c>
      <c r="D9" s="53" t="s">
        <v>153</v>
      </c>
      <c r="E9" s="161" t="s">
        <v>245</v>
      </c>
      <c r="F9" s="54" t="s">
        <v>255</v>
      </c>
      <c r="G9" s="54" t="s">
        <v>256</v>
      </c>
      <c r="H9" s="54" t="s">
        <v>257</v>
      </c>
    </row>
    <row r="10" spans="1:8" ht="93.75" x14ac:dyDescent="0.25">
      <c r="A10" s="282"/>
      <c r="B10" s="280"/>
      <c r="C10" s="164">
        <v>0.78129999999999999</v>
      </c>
      <c r="D10" s="103" t="s">
        <v>156</v>
      </c>
      <c r="E10" s="165"/>
      <c r="F10" s="54" t="s">
        <v>258</v>
      </c>
      <c r="G10" s="54" t="s">
        <v>259</v>
      </c>
      <c r="H10" s="54" t="s">
        <v>260</v>
      </c>
    </row>
    <row r="11" spans="1:8" ht="409.5" x14ac:dyDescent="0.25">
      <c r="A11" s="282"/>
      <c r="B11" s="280"/>
      <c r="C11" s="164">
        <v>0.63329999999999997</v>
      </c>
      <c r="D11" s="103" t="s">
        <v>160</v>
      </c>
      <c r="E11" s="165"/>
      <c r="F11" s="54" t="s">
        <v>261</v>
      </c>
      <c r="G11" s="54" t="s">
        <v>262</v>
      </c>
      <c r="H11" s="54" t="s">
        <v>263</v>
      </c>
    </row>
    <row r="12" spans="1:8" ht="286.5" customHeight="1" x14ac:dyDescent="0.25">
      <c r="A12" s="282"/>
      <c r="B12" s="280"/>
      <c r="C12" s="164">
        <v>0.66669999999999996</v>
      </c>
      <c r="D12" s="166" t="s">
        <v>164</v>
      </c>
      <c r="E12" s="165"/>
      <c r="F12" s="54" t="s">
        <v>264</v>
      </c>
      <c r="G12" s="54" t="s">
        <v>265</v>
      </c>
      <c r="H12" s="54" t="s">
        <v>266</v>
      </c>
    </row>
    <row r="13" spans="1:8" ht="191.25" customHeight="1" x14ac:dyDescent="0.25">
      <c r="A13" s="282"/>
      <c r="B13" s="280"/>
      <c r="C13" s="167">
        <v>0.75</v>
      </c>
      <c r="D13" s="166" t="s">
        <v>168</v>
      </c>
      <c r="E13" s="165"/>
      <c r="F13" s="54" t="s">
        <v>267</v>
      </c>
      <c r="G13" s="54" t="s">
        <v>268</v>
      </c>
      <c r="H13" s="54" t="s">
        <v>269</v>
      </c>
    </row>
    <row r="14" spans="1:8" ht="316.5" customHeight="1" x14ac:dyDescent="0.25">
      <c r="A14" s="282"/>
      <c r="B14" s="280"/>
      <c r="C14" s="164">
        <v>0.76919999999999999</v>
      </c>
      <c r="D14" s="166" t="s">
        <v>172</v>
      </c>
      <c r="E14" s="165"/>
      <c r="F14" s="54" t="s">
        <v>270</v>
      </c>
      <c r="G14" s="54" t="s">
        <v>271</v>
      </c>
      <c r="H14" s="54" t="s">
        <v>272</v>
      </c>
    </row>
    <row r="15" spans="1:8" ht="212.25" customHeight="1" x14ac:dyDescent="0.25">
      <c r="A15" s="282"/>
      <c r="B15" s="280"/>
      <c r="C15" s="164">
        <v>0.48570000000000002</v>
      </c>
      <c r="D15" s="53" t="s">
        <v>176</v>
      </c>
      <c r="E15" s="165"/>
      <c r="F15" s="76" t="s">
        <v>273</v>
      </c>
      <c r="G15" s="54" t="s">
        <v>274</v>
      </c>
      <c r="H15" s="54" t="s">
        <v>275</v>
      </c>
    </row>
    <row r="16" spans="1:8" ht="165" customHeight="1" x14ac:dyDescent="0.25">
      <c r="A16" s="282"/>
      <c r="B16" s="280"/>
      <c r="C16" s="164">
        <v>0.70830000000000004</v>
      </c>
      <c r="D16" s="103" t="s">
        <v>179</v>
      </c>
      <c r="E16" s="165"/>
      <c r="F16" s="54" t="s">
        <v>276</v>
      </c>
      <c r="G16" s="54" t="s">
        <v>277</v>
      </c>
      <c r="H16" s="54" t="s">
        <v>278</v>
      </c>
    </row>
    <row r="17" spans="1:8" ht="206.25" x14ac:dyDescent="0.25">
      <c r="A17" s="282"/>
      <c r="B17" s="280"/>
      <c r="C17" s="164">
        <v>0.3846</v>
      </c>
      <c r="D17" s="103" t="s">
        <v>183</v>
      </c>
      <c r="E17" s="165" t="s">
        <v>245</v>
      </c>
      <c r="F17" s="54" t="s">
        <v>279</v>
      </c>
      <c r="G17" s="54" t="s">
        <v>280</v>
      </c>
      <c r="H17" s="54" t="s">
        <v>281</v>
      </c>
    </row>
    <row r="18" spans="1:8" ht="354.75" customHeight="1" x14ac:dyDescent="0.25">
      <c r="A18" s="282"/>
      <c r="B18" s="280"/>
      <c r="C18" s="167">
        <v>1</v>
      </c>
      <c r="D18" s="103" t="s">
        <v>187</v>
      </c>
      <c r="E18" s="165"/>
      <c r="F18" s="54" t="s">
        <v>282</v>
      </c>
      <c r="G18" s="54" t="s">
        <v>283</v>
      </c>
      <c r="H18" s="54" t="s">
        <v>284</v>
      </c>
    </row>
    <row r="19" spans="1:8" ht="75" x14ac:dyDescent="0.25">
      <c r="A19" s="282"/>
      <c r="B19" s="280"/>
      <c r="C19" s="164">
        <v>0.31909999999999999</v>
      </c>
      <c r="D19" s="103" t="s">
        <v>191</v>
      </c>
      <c r="E19" s="165" t="s">
        <v>245</v>
      </c>
      <c r="F19" s="54" t="s">
        <v>285</v>
      </c>
      <c r="G19" s="54" t="s">
        <v>286</v>
      </c>
      <c r="H19" s="54" t="s">
        <v>287</v>
      </c>
    </row>
    <row r="20" spans="1:8" s="172" customFormat="1" ht="107.25" customHeight="1" x14ac:dyDescent="0.25">
      <c r="A20" s="282"/>
      <c r="B20" s="280"/>
      <c r="C20" s="168">
        <v>0.5</v>
      </c>
      <c r="D20" s="169" t="s">
        <v>195</v>
      </c>
      <c r="E20" s="170"/>
      <c r="F20" s="171" t="s">
        <v>288</v>
      </c>
      <c r="G20" s="171" t="s">
        <v>289</v>
      </c>
      <c r="H20" s="171" t="s">
        <v>290</v>
      </c>
    </row>
    <row r="21" spans="1:8" ht="56.25" x14ac:dyDescent="0.25">
      <c r="A21" s="282"/>
      <c r="B21" s="280"/>
      <c r="C21" s="167">
        <v>0.2</v>
      </c>
      <c r="D21" s="103" t="s">
        <v>199</v>
      </c>
      <c r="E21" s="165" t="s">
        <v>245</v>
      </c>
      <c r="F21" s="54" t="s">
        <v>291</v>
      </c>
      <c r="G21" s="54" t="s">
        <v>292</v>
      </c>
      <c r="H21" s="54" t="s">
        <v>293</v>
      </c>
    </row>
    <row r="22" spans="1:8" ht="131.25" x14ac:dyDescent="0.25">
      <c r="A22" s="282"/>
      <c r="B22" s="280"/>
      <c r="C22" s="164">
        <v>0.625</v>
      </c>
      <c r="D22" s="103" t="s">
        <v>203</v>
      </c>
      <c r="E22" s="165"/>
      <c r="F22" s="54" t="s">
        <v>294</v>
      </c>
      <c r="G22" s="54" t="s">
        <v>295</v>
      </c>
      <c r="H22" s="54" t="s">
        <v>296</v>
      </c>
    </row>
    <row r="23" spans="1:8" ht="75" x14ac:dyDescent="0.25">
      <c r="A23" s="282"/>
      <c r="B23" s="280"/>
      <c r="C23" s="164">
        <v>0.66669999999999996</v>
      </c>
      <c r="D23" s="53" t="s">
        <v>207</v>
      </c>
      <c r="E23" s="165"/>
      <c r="F23" s="54" t="s">
        <v>297</v>
      </c>
      <c r="G23" s="54" t="s">
        <v>298</v>
      </c>
      <c r="H23" s="54" t="s">
        <v>299</v>
      </c>
    </row>
    <row r="24" spans="1:8" ht="242.25" customHeight="1" x14ac:dyDescent="0.25">
      <c r="A24" s="282"/>
      <c r="B24" s="280"/>
      <c r="C24" s="164">
        <v>0.52170000000000005</v>
      </c>
      <c r="D24" s="103" t="s">
        <v>211</v>
      </c>
      <c r="E24" s="165"/>
      <c r="F24" s="54" t="s">
        <v>300</v>
      </c>
      <c r="G24" s="54" t="s">
        <v>301</v>
      </c>
      <c r="H24" s="54" t="s">
        <v>302</v>
      </c>
    </row>
    <row r="25" spans="1:8" ht="56.25" x14ac:dyDescent="0.25">
      <c r="A25" s="282"/>
      <c r="B25" s="280"/>
      <c r="C25" s="164">
        <v>0.63639999999999997</v>
      </c>
      <c r="D25" s="53" t="s">
        <v>215</v>
      </c>
      <c r="E25" s="165"/>
      <c r="F25" s="54" t="s">
        <v>291</v>
      </c>
      <c r="G25" s="54" t="s">
        <v>292</v>
      </c>
      <c r="H25" s="54" t="s">
        <v>303</v>
      </c>
    </row>
    <row r="26" spans="1:8" ht="75" x14ac:dyDescent="0.25">
      <c r="A26" s="282"/>
      <c r="B26" s="280"/>
      <c r="C26" s="167">
        <v>0.5</v>
      </c>
      <c r="D26" s="53" t="s">
        <v>219</v>
      </c>
      <c r="E26" s="165"/>
      <c r="F26" s="54" t="s">
        <v>304</v>
      </c>
      <c r="G26" s="54" t="s">
        <v>305</v>
      </c>
      <c r="H26" s="54" t="s">
        <v>306</v>
      </c>
    </row>
    <row r="27" spans="1:8" ht="37.5" x14ac:dyDescent="0.25">
      <c r="A27" s="282"/>
      <c r="B27" s="280"/>
      <c r="C27" s="164">
        <v>0.44440000000000002</v>
      </c>
      <c r="D27" s="53" t="s">
        <v>222</v>
      </c>
      <c r="E27" s="165"/>
      <c r="F27" s="55" t="s">
        <v>307</v>
      </c>
      <c r="G27" s="55" t="s">
        <v>308</v>
      </c>
      <c r="H27" s="55" t="s">
        <v>308</v>
      </c>
    </row>
    <row r="28" spans="1:8" ht="75" x14ac:dyDescent="0.25">
      <c r="A28" s="282"/>
      <c r="B28" s="280"/>
      <c r="C28" s="164">
        <v>0</v>
      </c>
      <c r="D28" s="103" t="s">
        <v>226</v>
      </c>
      <c r="E28" s="165"/>
      <c r="F28" s="54" t="s">
        <v>309</v>
      </c>
      <c r="G28" s="54" t="s">
        <v>310</v>
      </c>
      <c r="H28" s="54" t="s">
        <v>311</v>
      </c>
    </row>
    <row r="29" spans="1:8" ht="37.5" x14ac:dyDescent="0.25">
      <c r="A29" s="283"/>
      <c r="B29" s="280"/>
      <c r="C29" s="164">
        <v>0.625</v>
      </c>
      <c r="D29" s="53" t="s">
        <v>230</v>
      </c>
      <c r="E29" s="165"/>
      <c r="F29" s="54" t="s">
        <v>312</v>
      </c>
      <c r="G29" s="54" t="s">
        <v>313</v>
      </c>
      <c r="H29" s="54"/>
    </row>
    <row r="30" spans="1:8" ht="93.75" x14ac:dyDescent="0.25">
      <c r="A30" s="82" t="s">
        <v>235</v>
      </c>
      <c r="B30" s="150" t="s">
        <v>314</v>
      </c>
      <c r="C30" s="151" t="s">
        <v>237</v>
      </c>
      <c r="D30" s="150" t="s">
        <v>238</v>
      </c>
      <c r="E30" s="150" t="s">
        <v>239</v>
      </c>
      <c r="F30" s="87" t="s">
        <v>240</v>
      </c>
      <c r="G30" s="84" t="s">
        <v>241</v>
      </c>
      <c r="H30" s="84" t="s">
        <v>139</v>
      </c>
    </row>
    <row r="31" spans="1:8" x14ac:dyDescent="0.25">
      <c r="A31" s="281" t="s">
        <v>315</v>
      </c>
      <c r="B31" s="270">
        <v>0.53090000000000004</v>
      </c>
      <c r="C31" s="156">
        <v>0.31330000000000002</v>
      </c>
      <c r="D31" s="173"/>
      <c r="E31" s="174"/>
      <c r="F31" s="175"/>
      <c r="G31" s="176"/>
      <c r="H31" s="176"/>
    </row>
    <row r="32" spans="1:8" x14ac:dyDescent="0.25">
      <c r="A32" s="282"/>
      <c r="B32" s="271"/>
      <c r="C32" s="159" t="s">
        <v>316</v>
      </c>
      <c r="D32" s="61" t="s">
        <v>243</v>
      </c>
      <c r="E32" s="174"/>
      <c r="F32" s="175"/>
      <c r="G32" s="176"/>
      <c r="H32" s="176"/>
    </row>
    <row r="33" spans="1:9" ht="112.5" x14ac:dyDescent="0.25">
      <c r="A33" s="282"/>
      <c r="B33" s="271"/>
      <c r="C33" s="164">
        <v>0.23080000000000001</v>
      </c>
      <c r="D33" s="103" t="s">
        <v>142</v>
      </c>
      <c r="E33" s="178" t="s">
        <v>245</v>
      </c>
      <c r="F33" s="54" t="s">
        <v>246</v>
      </c>
      <c r="G33" s="54" t="s">
        <v>247</v>
      </c>
      <c r="H33" s="54" t="s">
        <v>248</v>
      </c>
    </row>
    <row r="34" spans="1:9" ht="75" x14ac:dyDescent="0.25">
      <c r="A34" s="282"/>
      <c r="B34" s="271"/>
      <c r="C34" s="164">
        <v>0.29199999999999998</v>
      </c>
      <c r="D34" s="103" t="s">
        <v>146</v>
      </c>
      <c r="E34" s="178" t="s">
        <v>245</v>
      </c>
      <c r="F34" s="55" t="s">
        <v>317</v>
      </c>
      <c r="G34" s="55" t="s">
        <v>318</v>
      </c>
      <c r="H34" s="55" t="s">
        <v>319</v>
      </c>
    </row>
    <row r="35" spans="1:9" ht="112.5" x14ac:dyDescent="0.25">
      <c r="A35" s="282"/>
      <c r="B35" s="271"/>
      <c r="C35" s="164">
        <v>0.3019</v>
      </c>
      <c r="D35" s="103" t="s">
        <v>149</v>
      </c>
      <c r="E35" s="178" t="s">
        <v>245</v>
      </c>
      <c r="F35" s="54" t="s">
        <v>320</v>
      </c>
      <c r="G35" s="54" t="s">
        <v>321</v>
      </c>
      <c r="H35" s="54" t="s">
        <v>322</v>
      </c>
    </row>
    <row r="36" spans="1:9" ht="56.25" x14ac:dyDescent="0.25">
      <c r="A36" s="282"/>
      <c r="B36" s="271"/>
      <c r="C36" s="164">
        <v>0.26669999999999999</v>
      </c>
      <c r="D36" s="53" t="s">
        <v>153</v>
      </c>
      <c r="E36" s="178" t="s">
        <v>245</v>
      </c>
      <c r="F36" s="55" t="s">
        <v>323</v>
      </c>
      <c r="G36" s="55" t="s">
        <v>324</v>
      </c>
      <c r="H36" s="58" t="s">
        <v>325</v>
      </c>
    </row>
    <row r="37" spans="1:9" ht="131.25" x14ac:dyDescent="0.25">
      <c r="A37" s="282"/>
      <c r="B37" s="271"/>
      <c r="C37" s="167">
        <v>0.4</v>
      </c>
      <c r="D37" s="103" t="s">
        <v>156</v>
      </c>
      <c r="E37" s="178" t="s">
        <v>245</v>
      </c>
      <c r="F37" s="54" t="s">
        <v>326</v>
      </c>
      <c r="G37" s="201" t="s">
        <v>327</v>
      </c>
      <c r="H37" s="73" t="s">
        <v>328</v>
      </c>
    </row>
    <row r="38" spans="1:9" ht="231" customHeight="1" x14ac:dyDescent="0.25">
      <c r="A38" s="282"/>
      <c r="B38" s="271"/>
      <c r="C38" s="164">
        <v>0.58819999999999995</v>
      </c>
      <c r="D38" s="103" t="s">
        <v>160</v>
      </c>
      <c r="E38" s="178"/>
      <c r="F38" s="54" t="s">
        <v>329</v>
      </c>
      <c r="G38" s="201" t="s">
        <v>330</v>
      </c>
      <c r="H38" s="73" t="s">
        <v>331</v>
      </c>
      <c r="I38" s="200"/>
    </row>
    <row r="39" spans="1:9" ht="96" customHeight="1" x14ac:dyDescent="0.25">
      <c r="A39" s="282"/>
      <c r="B39" s="271"/>
      <c r="C39" s="164">
        <v>0.432</v>
      </c>
      <c r="D39" s="166" t="s">
        <v>164</v>
      </c>
      <c r="E39" s="178" t="s">
        <v>245</v>
      </c>
      <c r="F39" s="54" t="s">
        <v>332</v>
      </c>
      <c r="G39" s="201" t="s">
        <v>333</v>
      </c>
      <c r="H39" s="73" t="s">
        <v>334</v>
      </c>
    </row>
    <row r="40" spans="1:9" ht="111.75" customHeight="1" x14ac:dyDescent="0.25">
      <c r="A40" s="282"/>
      <c r="B40" s="271"/>
      <c r="C40" s="164">
        <v>0.28570000000000001</v>
      </c>
      <c r="D40" s="166" t="s">
        <v>168</v>
      </c>
      <c r="E40" s="178" t="s">
        <v>245</v>
      </c>
      <c r="F40" s="171" t="s">
        <v>335</v>
      </c>
      <c r="G40" s="171" t="s">
        <v>336</v>
      </c>
      <c r="H40" s="202" t="s">
        <v>337</v>
      </c>
    </row>
    <row r="41" spans="1:9" ht="267.75" customHeight="1" x14ac:dyDescent="0.25">
      <c r="A41" s="282"/>
      <c r="B41" s="271"/>
      <c r="C41" s="164">
        <v>0.43330000000000002</v>
      </c>
      <c r="D41" s="166" t="s">
        <v>172</v>
      </c>
      <c r="E41" s="178" t="s">
        <v>245</v>
      </c>
      <c r="F41" s="54" t="s">
        <v>338</v>
      </c>
      <c r="G41" s="54" t="s">
        <v>339</v>
      </c>
      <c r="H41" s="54" t="s">
        <v>340</v>
      </c>
    </row>
    <row r="42" spans="1:9" ht="219.75" customHeight="1" x14ac:dyDescent="0.25">
      <c r="A42" s="282"/>
      <c r="B42" s="271"/>
      <c r="C42" s="164">
        <v>0.37230000000000002</v>
      </c>
      <c r="D42" s="53" t="s">
        <v>176</v>
      </c>
      <c r="E42" s="178" t="s">
        <v>245</v>
      </c>
      <c r="F42" s="179" t="s">
        <v>341</v>
      </c>
      <c r="G42" s="54" t="s">
        <v>274</v>
      </c>
      <c r="H42" s="54" t="s">
        <v>275</v>
      </c>
    </row>
    <row r="43" spans="1:9" ht="195.75" customHeight="1" x14ac:dyDescent="0.25">
      <c r="A43" s="282"/>
      <c r="B43" s="271"/>
      <c r="C43" s="164">
        <v>0.47239999999999999</v>
      </c>
      <c r="D43" s="103" t="s">
        <v>179</v>
      </c>
      <c r="E43" s="178" t="s">
        <v>245</v>
      </c>
      <c r="F43" s="54" t="s">
        <v>342</v>
      </c>
      <c r="G43" s="54" t="s">
        <v>343</v>
      </c>
      <c r="H43" s="54" t="s">
        <v>344</v>
      </c>
    </row>
    <row r="44" spans="1:9" ht="150" x14ac:dyDescent="0.25">
      <c r="A44" s="282"/>
      <c r="B44" s="271"/>
      <c r="C44" s="164">
        <v>0.68420000000000003</v>
      </c>
      <c r="D44" s="103" t="s">
        <v>183</v>
      </c>
      <c r="E44" s="178"/>
      <c r="F44" s="54" t="s">
        <v>345</v>
      </c>
      <c r="G44" s="54" t="s">
        <v>346</v>
      </c>
      <c r="H44" s="54" t="s">
        <v>347</v>
      </c>
    </row>
    <row r="45" spans="1:9" ht="264" customHeight="1" x14ac:dyDescent="0.25">
      <c r="A45" s="282"/>
      <c r="B45" s="271"/>
      <c r="C45" s="164">
        <v>0.16669999999999999</v>
      </c>
      <c r="D45" s="103" t="s">
        <v>187</v>
      </c>
      <c r="E45" s="178" t="s">
        <v>245</v>
      </c>
      <c r="F45" s="54" t="s">
        <v>348</v>
      </c>
      <c r="G45" s="54" t="s">
        <v>349</v>
      </c>
      <c r="H45" s="54" t="s">
        <v>350</v>
      </c>
    </row>
    <row r="46" spans="1:9" ht="112.5" x14ac:dyDescent="0.25">
      <c r="A46" s="282"/>
      <c r="B46" s="271"/>
      <c r="C46" s="164">
        <v>0.13059999999999999</v>
      </c>
      <c r="D46" s="103" t="s">
        <v>191</v>
      </c>
      <c r="E46" s="178" t="s">
        <v>245</v>
      </c>
      <c r="F46" s="54" t="s">
        <v>351</v>
      </c>
      <c r="G46" s="54" t="s">
        <v>352</v>
      </c>
      <c r="H46" s="54" t="s">
        <v>287</v>
      </c>
    </row>
    <row r="47" spans="1:9" ht="112.5" x14ac:dyDescent="0.25">
      <c r="A47" s="282"/>
      <c r="B47" s="271"/>
      <c r="C47" s="164">
        <v>0.1</v>
      </c>
      <c r="D47" s="103" t="s">
        <v>195</v>
      </c>
      <c r="E47" s="178" t="s">
        <v>245</v>
      </c>
      <c r="F47" s="171" t="s">
        <v>288</v>
      </c>
      <c r="G47" s="171" t="s">
        <v>289</v>
      </c>
      <c r="H47" s="171" t="s">
        <v>290</v>
      </c>
    </row>
    <row r="48" spans="1:9" ht="56.25" x14ac:dyDescent="0.25">
      <c r="A48" s="282"/>
      <c r="B48" s="271"/>
      <c r="C48" s="164">
        <v>0.1389</v>
      </c>
      <c r="D48" s="103" t="s">
        <v>199</v>
      </c>
      <c r="E48" s="178" t="s">
        <v>245</v>
      </c>
      <c r="F48" s="54" t="s">
        <v>291</v>
      </c>
      <c r="G48" s="54" t="s">
        <v>292</v>
      </c>
      <c r="H48" s="54" t="s">
        <v>293</v>
      </c>
    </row>
    <row r="49" spans="1:8" ht="131.25" x14ac:dyDescent="0.25">
      <c r="A49" s="282"/>
      <c r="B49" s="271"/>
      <c r="C49" s="165">
        <v>30.77</v>
      </c>
      <c r="D49" s="103" t="s">
        <v>203</v>
      </c>
      <c r="E49" s="178" t="s">
        <v>245</v>
      </c>
      <c r="F49" s="54" t="s">
        <v>294</v>
      </c>
      <c r="G49" s="54" t="s">
        <v>295</v>
      </c>
      <c r="H49" s="54" t="s">
        <v>296</v>
      </c>
    </row>
    <row r="50" spans="1:8" ht="75" x14ac:dyDescent="0.25">
      <c r="A50" s="282"/>
      <c r="B50" s="271"/>
      <c r="C50" s="164">
        <v>9.6799999999999997E-2</v>
      </c>
      <c r="D50" s="60" t="s">
        <v>207</v>
      </c>
      <c r="E50" s="178" t="s">
        <v>245</v>
      </c>
      <c r="F50" s="54" t="s">
        <v>353</v>
      </c>
      <c r="G50" s="55" t="s">
        <v>354</v>
      </c>
      <c r="H50" s="54" t="s">
        <v>355</v>
      </c>
    </row>
    <row r="51" spans="1:8" ht="131.25" x14ac:dyDescent="0.25">
      <c r="A51" s="282"/>
      <c r="B51" s="271"/>
      <c r="C51" s="167">
        <v>0.4</v>
      </c>
      <c r="D51" s="103" t="s">
        <v>211</v>
      </c>
      <c r="E51" s="178" t="s">
        <v>245</v>
      </c>
      <c r="F51" s="54" t="s">
        <v>356</v>
      </c>
      <c r="G51" s="54" t="s">
        <v>357</v>
      </c>
      <c r="H51" s="54" t="s">
        <v>358</v>
      </c>
    </row>
    <row r="52" spans="1:8" ht="56.25" x14ac:dyDescent="0.25">
      <c r="A52" s="282"/>
      <c r="B52" s="271"/>
      <c r="C52" s="164">
        <v>0.26829999999999998</v>
      </c>
      <c r="D52" s="53" t="s">
        <v>215</v>
      </c>
      <c r="E52" s="178" t="s">
        <v>245</v>
      </c>
      <c r="F52" s="54" t="s">
        <v>291</v>
      </c>
      <c r="G52" s="54" t="s">
        <v>292</v>
      </c>
      <c r="H52" s="54" t="s">
        <v>303</v>
      </c>
    </row>
    <row r="53" spans="1:8" ht="75" x14ac:dyDescent="0.25">
      <c r="A53" s="282"/>
      <c r="B53" s="271"/>
      <c r="C53" s="164">
        <v>0.1132</v>
      </c>
      <c r="D53" s="53" t="s">
        <v>219</v>
      </c>
      <c r="E53" s="178" t="s">
        <v>245</v>
      </c>
      <c r="F53" s="54" t="s">
        <v>304</v>
      </c>
      <c r="G53" s="54" t="s">
        <v>305</v>
      </c>
      <c r="H53" s="54" t="s">
        <v>306</v>
      </c>
    </row>
    <row r="54" spans="1:8" ht="56.25" x14ac:dyDescent="0.25">
      <c r="A54" s="282"/>
      <c r="B54" s="271"/>
      <c r="C54" s="164">
        <v>0.40910000000000002</v>
      </c>
      <c r="D54" s="53" t="s">
        <v>222</v>
      </c>
      <c r="E54" s="178" t="s">
        <v>245</v>
      </c>
      <c r="F54" s="54" t="s">
        <v>359</v>
      </c>
      <c r="G54" s="54" t="s">
        <v>360</v>
      </c>
      <c r="H54" s="54" t="s">
        <v>361</v>
      </c>
    </row>
    <row r="55" spans="1:8" ht="75" x14ac:dyDescent="0.25">
      <c r="A55" s="282"/>
      <c r="B55" s="271"/>
      <c r="C55" s="167">
        <v>0</v>
      </c>
      <c r="D55" s="103" t="s">
        <v>226</v>
      </c>
      <c r="E55" s="178" t="s">
        <v>245</v>
      </c>
      <c r="F55" s="54" t="s">
        <v>309</v>
      </c>
      <c r="G55" s="54" t="s">
        <v>310</v>
      </c>
      <c r="H55" s="54" t="s">
        <v>311</v>
      </c>
    </row>
    <row r="56" spans="1:8" ht="37.5" x14ac:dyDescent="0.25">
      <c r="A56" s="158"/>
      <c r="B56" s="177"/>
      <c r="C56" s="164">
        <v>0.1176</v>
      </c>
      <c r="D56" s="53" t="s">
        <v>230</v>
      </c>
      <c r="E56" s="178" t="s">
        <v>245</v>
      </c>
      <c r="F56" s="55" t="s">
        <v>312</v>
      </c>
      <c r="G56" s="55" t="s">
        <v>362</v>
      </c>
      <c r="H56" s="55"/>
    </row>
    <row r="57" spans="1:8" s="181" customFormat="1" ht="93.75" x14ac:dyDescent="0.25">
      <c r="A57" s="82" t="s">
        <v>235</v>
      </c>
      <c r="B57" s="150" t="s">
        <v>236</v>
      </c>
      <c r="C57" s="87" t="s">
        <v>237</v>
      </c>
      <c r="D57" s="150" t="s">
        <v>238</v>
      </c>
      <c r="E57" s="150" t="s">
        <v>239</v>
      </c>
      <c r="F57" s="83" t="s">
        <v>240</v>
      </c>
      <c r="G57" s="180" t="s">
        <v>241</v>
      </c>
      <c r="H57" s="180" t="s">
        <v>139</v>
      </c>
    </row>
    <row r="58" spans="1:8" x14ac:dyDescent="0.25">
      <c r="A58" s="268" t="s">
        <v>363</v>
      </c>
      <c r="B58" s="270">
        <v>0.27750000000000002</v>
      </c>
      <c r="C58" s="164">
        <v>0.19670000000000001</v>
      </c>
      <c r="D58" s="103" t="s">
        <v>364</v>
      </c>
      <c r="E58" s="178" t="s">
        <v>245</v>
      </c>
      <c r="F58" s="80"/>
      <c r="G58" s="80"/>
      <c r="H58" s="55"/>
    </row>
    <row r="59" spans="1:8" x14ac:dyDescent="0.25">
      <c r="A59" s="269"/>
      <c r="B59" s="271"/>
      <c r="C59" s="164">
        <v>0.43669999999999998</v>
      </c>
      <c r="D59" s="103" t="s">
        <v>365</v>
      </c>
      <c r="E59" s="80"/>
      <c r="F59" s="80" t="s">
        <v>366</v>
      </c>
      <c r="G59" s="80"/>
      <c r="H59" s="55"/>
    </row>
    <row r="60" spans="1:8" ht="56.25" x14ac:dyDescent="0.25">
      <c r="A60" s="269"/>
      <c r="B60" s="271"/>
      <c r="C60" s="164">
        <v>0.14180000000000001</v>
      </c>
      <c r="D60" s="103" t="s">
        <v>146</v>
      </c>
      <c r="E60" s="178" t="s">
        <v>245</v>
      </c>
      <c r="F60" s="54" t="s">
        <v>367</v>
      </c>
      <c r="G60" s="54" t="s">
        <v>368</v>
      </c>
      <c r="H60" s="54" t="s">
        <v>369</v>
      </c>
    </row>
    <row r="61" spans="1:8" x14ac:dyDescent="0.25">
      <c r="A61" s="269"/>
      <c r="B61" s="271"/>
      <c r="C61" s="164">
        <v>0.65900000000000003</v>
      </c>
      <c r="D61" s="103" t="s">
        <v>149</v>
      </c>
      <c r="E61" s="80"/>
      <c r="F61" s="80" t="s">
        <v>366</v>
      </c>
      <c r="G61" s="80"/>
      <c r="H61" s="55"/>
    </row>
    <row r="62" spans="1:8" ht="75.75" customHeight="1" x14ac:dyDescent="0.25">
      <c r="A62" s="269"/>
      <c r="B62" s="271"/>
      <c r="C62" s="164">
        <v>0.13519999999999999</v>
      </c>
      <c r="D62" s="103" t="s">
        <v>156</v>
      </c>
      <c r="E62" s="178" t="s">
        <v>245</v>
      </c>
      <c r="F62" s="54" t="s">
        <v>370</v>
      </c>
      <c r="G62" s="54" t="s">
        <v>371</v>
      </c>
      <c r="H62" s="54" t="s">
        <v>372</v>
      </c>
    </row>
    <row r="63" spans="1:8" ht="168.75" x14ac:dyDescent="0.25">
      <c r="A63" s="269"/>
      <c r="B63" s="271"/>
      <c r="C63" s="164">
        <v>0.19639999999999999</v>
      </c>
      <c r="D63" s="103" t="s">
        <v>179</v>
      </c>
      <c r="E63" s="178" t="s">
        <v>245</v>
      </c>
      <c r="F63" s="54" t="s">
        <v>373</v>
      </c>
      <c r="G63" s="54" t="s">
        <v>374</v>
      </c>
      <c r="H63" s="54"/>
    </row>
    <row r="64" spans="1:8" x14ac:dyDescent="0.25">
      <c r="A64" s="269"/>
      <c r="B64" s="271"/>
      <c r="C64" s="164">
        <v>0.2545</v>
      </c>
      <c r="D64" s="103" t="s">
        <v>187</v>
      </c>
      <c r="E64" s="178" t="s">
        <v>245</v>
      </c>
      <c r="F64" s="80"/>
      <c r="G64" s="80"/>
      <c r="H64" s="55"/>
    </row>
    <row r="65" spans="1:8" ht="93.75" x14ac:dyDescent="0.25">
      <c r="A65" s="269"/>
      <c r="B65" s="271"/>
      <c r="C65" s="164">
        <v>0.1608</v>
      </c>
      <c r="D65" s="103" t="s">
        <v>199</v>
      </c>
      <c r="E65" s="178" t="s">
        <v>245</v>
      </c>
      <c r="F65" s="59" t="s">
        <v>375</v>
      </c>
      <c r="G65" s="54" t="s">
        <v>376</v>
      </c>
      <c r="H65" s="54"/>
    </row>
    <row r="66" spans="1:8" ht="93.75" x14ac:dyDescent="0.25">
      <c r="A66" s="269"/>
      <c r="B66" s="271"/>
      <c r="C66" s="164">
        <v>0.1111</v>
      </c>
      <c r="D66" s="53" t="s">
        <v>207</v>
      </c>
      <c r="E66" s="178" t="s">
        <v>245</v>
      </c>
      <c r="F66" s="59" t="s">
        <v>375</v>
      </c>
      <c r="G66" s="54" t="s">
        <v>377</v>
      </c>
      <c r="H66" s="54"/>
    </row>
    <row r="67" spans="1:8" ht="56.25" x14ac:dyDescent="0.25">
      <c r="A67" s="269"/>
      <c r="B67" s="271"/>
      <c r="C67" s="164">
        <v>0.18920000000000001</v>
      </c>
      <c r="D67" s="103" t="s">
        <v>211</v>
      </c>
      <c r="E67" s="178" t="s">
        <v>245</v>
      </c>
      <c r="F67" s="54" t="s">
        <v>367</v>
      </c>
      <c r="G67" s="54" t="s">
        <v>368</v>
      </c>
      <c r="H67" s="54" t="s">
        <v>369</v>
      </c>
    </row>
    <row r="68" spans="1:8" ht="81.75" customHeight="1" x14ac:dyDescent="0.25">
      <c r="A68" s="269"/>
      <c r="B68" s="271"/>
      <c r="C68" s="164">
        <v>0.16059999999999999</v>
      </c>
      <c r="D68" s="53" t="s">
        <v>215</v>
      </c>
      <c r="E68" s="178" t="s">
        <v>245</v>
      </c>
      <c r="F68" s="59" t="s">
        <v>375</v>
      </c>
      <c r="G68" s="54" t="s">
        <v>376</v>
      </c>
      <c r="H68" s="55"/>
    </row>
    <row r="69" spans="1:8" ht="93.75" x14ac:dyDescent="0.25">
      <c r="A69" s="269"/>
      <c r="B69" s="271"/>
      <c r="C69" s="164">
        <v>3.6799999999999999E-2</v>
      </c>
      <c r="D69" s="53" t="s">
        <v>219</v>
      </c>
      <c r="E69" s="178" t="s">
        <v>245</v>
      </c>
      <c r="F69" s="59" t="s">
        <v>375</v>
      </c>
      <c r="G69" s="54" t="s">
        <v>378</v>
      </c>
      <c r="H69" s="55"/>
    </row>
    <row r="70" spans="1:8" ht="37.5" x14ac:dyDescent="0.25">
      <c r="A70" s="269"/>
      <c r="B70" s="271"/>
      <c r="C70" s="164">
        <v>4.48E-2</v>
      </c>
      <c r="D70" s="53" t="s">
        <v>222</v>
      </c>
      <c r="E70" s="178" t="s">
        <v>245</v>
      </c>
      <c r="F70" s="54" t="s">
        <v>379</v>
      </c>
      <c r="G70" s="54"/>
      <c r="H70" s="80"/>
    </row>
    <row r="71" spans="1:8" ht="131.25" x14ac:dyDescent="0.25">
      <c r="A71" s="269"/>
      <c r="B71" s="271"/>
      <c r="C71" s="182">
        <v>0.33329999999999999</v>
      </c>
      <c r="D71" s="183" t="s">
        <v>226</v>
      </c>
      <c r="E71" s="184"/>
      <c r="F71" s="65" t="s">
        <v>375</v>
      </c>
      <c r="G71" s="185" t="s">
        <v>380</v>
      </c>
      <c r="H71" s="185"/>
    </row>
    <row r="72" spans="1:8" ht="93.75" x14ac:dyDescent="0.25">
      <c r="A72" s="111"/>
      <c r="B72" s="186"/>
      <c r="C72" s="187">
        <v>6.6400000000000001E-2</v>
      </c>
      <c r="D72" s="190" t="s">
        <v>230</v>
      </c>
      <c r="E72" s="178" t="s">
        <v>245</v>
      </c>
      <c r="F72" s="63" t="s">
        <v>375</v>
      </c>
      <c r="G72" s="73" t="s">
        <v>381</v>
      </c>
      <c r="H72" s="188"/>
    </row>
  </sheetData>
  <mergeCells count="8">
    <mergeCell ref="A58:A71"/>
    <mergeCell ref="B58:B71"/>
    <mergeCell ref="A1:H1"/>
    <mergeCell ref="A2:H2"/>
    <mergeCell ref="B6:B29"/>
    <mergeCell ref="A4:A29"/>
    <mergeCell ref="B31:B55"/>
    <mergeCell ref="A31:A55"/>
  </mergeCells>
  <dataValidations count="2">
    <dataValidation allowBlank="1" showInputMessage="1" showErrorMessage="1" promptTitle="For example:" prompt="SWD in construction program 75%, ELL's in IT program 60%" sqref="E6" xr:uid="{2B5681A8-2EDF-4424-9B7E-8FC37BCD624A}"/>
    <dataValidation allowBlank="1" showInputMessage="1" showErrorMessage="1" promptTitle="For example:" prompt="Automotive program 75%, Business program 78%" sqref="D6 D33 D58:D59" xr:uid="{8D462818-18A2-415D-B166-F903FF5900A4}"/>
  </dataValidations>
  <pageMargins left="0.7" right="0.7" top="0.75" bottom="0.75" header="0.3" footer="0.3"/>
  <pageSetup scale="37" fitToHeight="0" orientation="landscape" r:id="rId1"/>
  <rowBreaks count="2" manualBreakCount="2">
    <brk id="29" max="16383" man="1"/>
    <brk id="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29F3A-72A4-443E-A790-14F5112AD370}">
  <sheetPr>
    <tabColor theme="7" tint="0.59999389629810485"/>
    <pageSetUpPr fitToPage="1"/>
  </sheetPr>
  <dimension ref="A1:E18"/>
  <sheetViews>
    <sheetView zoomScale="90" zoomScaleNormal="90" workbookViewId="0">
      <selection activeCell="B6" sqref="B6"/>
    </sheetView>
  </sheetViews>
  <sheetFormatPr defaultColWidth="9.140625" defaultRowHeight="15.75" x14ac:dyDescent="0.25"/>
  <cols>
    <col min="1" max="1" width="36.28515625" style="2" customWidth="1"/>
    <col min="2" max="2" width="65" style="2" customWidth="1"/>
    <col min="3" max="4" width="54.140625" style="2" customWidth="1"/>
    <col min="5" max="5" width="93.7109375" style="2" customWidth="1"/>
    <col min="6" max="16384" width="9.140625" style="2"/>
  </cols>
  <sheetData>
    <row r="1" spans="1:5" s="10" customFormat="1" ht="34.5" customHeight="1" thickBot="1" x14ac:dyDescent="0.35">
      <c r="A1" s="284" t="s">
        <v>382</v>
      </c>
      <c r="B1" s="285"/>
      <c r="C1" s="285"/>
      <c r="D1" s="286"/>
      <c r="E1" s="287"/>
    </row>
    <row r="2" spans="1:5" s="11" customFormat="1" ht="152.25" customHeight="1" x14ac:dyDescent="0.25">
      <c r="A2" s="288" t="s">
        <v>383</v>
      </c>
      <c r="B2" s="289"/>
      <c r="C2" s="289"/>
      <c r="D2" s="290"/>
      <c r="E2" s="291"/>
    </row>
    <row r="3" spans="1:5" s="12" customFormat="1" ht="56.25" x14ac:dyDescent="0.25">
      <c r="A3" s="82" t="s">
        <v>384</v>
      </c>
      <c r="B3" s="87" t="s">
        <v>385</v>
      </c>
      <c r="C3" s="87" t="s">
        <v>386</v>
      </c>
      <c r="D3" s="101" t="s">
        <v>387</v>
      </c>
      <c r="E3" s="101" t="s">
        <v>139</v>
      </c>
    </row>
    <row r="4" spans="1:5" s="13" customFormat="1" ht="69.75" customHeight="1" x14ac:dyDescent="0.25">
      <c r="A4" s="102" t="s">
        <v>388</v>
      </c>
      <c r="B4" s="65" t="s">
        <v>389</v>
      </c>
      <c r="C4" s="103"/>
      <c r="D4" s="65"/>
      <c r="E4" s="104"/>
    </row>
    <row r="5" spans="1:5" ht="56.25" x14ac:dyDescent="0.25">
      <c r="A5" s="82" t="s">
        <v>384</v>
      </c>
      <c r="B5" s="87" t="s">
        <v>385</v>
      </c>
      <c r="C5" s="87" t="s">
        <v>386</v>
      </c>
      <c r="D5" s="101" t="s">
        <v>387</v>
      </c>
      <c r="E5" s="101" t="s">
        <v>139</v>
      </c>
    </row>
    <row r="6" spans="1:5" ht="126.75" customHeight="1" x14ac:dyDescent="0.25">
      <c r="A6" s="102" t="s">
        <v>390</v>
      </c>
      <c r="B6" s="105" t="s">
        <v>391</v>
      </c>
      <c r="C6" s="103"/>
      <c r="D6" s="65"/>
      <c r="E6" s="104"/>
    </row>
    <row r="7" spans="1:5" ht="56.25" x14ac:dyDescent="0.25">
      <c r="A7" s="82" t="s">
        <v>384</v>
      </c>
      <c r="B7" s="87" t="s">
        <v>385</v>
      </c>
      <c r="C7" s="87" t="s">
        <v>386</v>
      </c>
      <c r="D7" s="101" t="s">
        <v>387</v>
      </c>
      <c r="E7" s="101" t="s">
        <v>139</v>
      </c>
    </row>
    <row r="8" spans="1:5" ht="70.5" customHeight="1" x14ac:dyDescent="0.25">
      <c r="A8" s="102" t="s">
        <v>392</v>
      </c>
      <c r="B8" s="105" t="s">
        <v>393</v>
      </c>
      <c r="C8" s="103"/>
      <c r="D8" s="65"/>
      <c r="E8" s="104"/>
    </row>
    <row r="9" spans="1:5" ht="56.25" x14ac:dyDescent="0.25">
      <c r="A9" s="82" t="s">
        <v>384</v>
      </c>
      <c r="B9" s="106" t="s">
        <v>385</v>
      </c>
      <c r="C9" s="87" t="s">
        <v>386</v>
      </c>
      <c r="D9" s="101" t="s">
        <v>387</v>
      </c>
      <c r="E9" s="107" t="s">
        <v>139</v>
      </c>
    </row>
    <row r="10" spans="1:5" ht="72" customHeight="1" x14ac:dyDescent="0.25">
      <c r="A10" s="293" t="s">
        <v>394</v>
      </c>
      <c r="B10" s="116" t="s">
        <v>395</v>
      </c>
      <c r="C10" s="117" t="s">
        <v>396</v>
      </c>
      <c r="D10" s="63" t="s">
        <v>397</v>
      </c>
      <c r="E10" s="63" t="s">
        <v>398</v>
      </c>
    </row>
    <row r="11" spans="1:5" ht="195" customHeight="1" x14ac:dyDescent="0.25">
      <c r="A11" s="294"/>
      <c r="B11" s="108" t="s">
        <v>399</v>
      </c>
      <c r="C11" s="62" t="s">
        <v>400</v>
      </c>
      <c r="D11" s="63" t="s">
        <v>401</v>
      </c>
      <c r="E11" s="70" t="s">
        <v>402</v>
      </c>
    </row>
    <row r="12" spans="1:5" ht="108" customHeight="1" x14ac:dyDescent="0.25">
      <c r="A12" s="295"/>
      <c r="B12" s="108" t="s">
        <v>403</v>
      </c>
      <c r="C12" s="62" t="s">
        <v>404</v>
      </c>
      <c r="D12" s="63" t="s">
        <v>405</v>
      </c>
      <c r="E12" s="63" t="s">
        <v>406</v>
      </c>
    </row>
    <row r="13" spans="1:5" ht="18.75" x14ac:dyDescent="0.3">
      <c r="A13" s="109"/>
      <c r="B13" s="110"/>
      <c r="C13" s="110"/>
      <c r="D13" s="110"/>
      <c r="E13" s="110"/>
    </row>
    <row r="14" spans="1:5" ht="32.1" customHeight="1" x14ac:dyDescent="0.3">
      <c r="A14" s="292"/>
      <c r="B14" s="292"/>
      <c r="C14" s="292"/>
      <c r="D14" s="292"/>
      <c r="E14" s="292"/>
    </row>
    <row r="15" spans="1:5" ht="32.1" customHeight="1" x14ac:dyDescent="0.3">
      <c r="A15" s="292"/>
      <c r="B15" s="292"/>
      <c r="C15" s="292"/>
      <c r="D15" s="292"/>
      <c r="E15" s="292"/>
    </row>
    <row r="16" spans="1:5" ht="18.75" x14ac:dyDescent="0.3">
      <c r="A16" s="110"/>
      <c r="B16" s="110"/>
      <c r="C16" s="110"/>
      <c r="D16" s="110"/>
      <c r="E16" s="110"/>
    </row>
    <row r="17" spans="1:5" ht="18.75" x14ac:dyDescent="0.3">
      <c r="A17" s="110"/>
      <c r="B17" s="110"/>
      <c r="C17" s="110"/>
      <c r="D17" s="110"/>
      <c r="E17" s="110"/>
    </row>
    <row r="18" spans="1:5" ht="18.75" x14ac:dyDescent="0.3">
      <c r="A18" s="110"/>
      <c r="B18" s="110"/>
      <c r="C18" s="110"/>
      <c r="D18" s="110"/>
      <c r="E18" s="110"/>
    </row>
  </sheetData>
  <mergeCells count="5">
    <mergeCell ref="A1:E1"/>
    <mergeCell ref="A2:E2"/>
    <mergeCell ref="A14:E14"/>
    <mergeCell ref="A15:E15"/>
    <mergeCell ref="A10:A12"/>
  </mergeCells>
  <pageMargins left="0.7" right="0.7" top="0.75" bottom="0.75" header="0.3" footer="0.3"/>
  <pageSetup scale="39" orientation="landscape" r:id="rId1"/>
  <headerFooter>
    <oddHeader xml:space="preserve">&amp;C&amp;"Times New Roman,Regular"&amp;12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0F9B0-5A4B-43F0-B637-FC7A9E612F9F}">
  <dimension ref="A1:G8"/>
  <sheetViews>
    <sheetView workbookViewId="0">
      <selection activeCell="B2" sqref="B2:B3"/>
    </sheetView>
  </sheetViews>
  <sheetFormatPr defaultRowHeight="39.950000000000003" customHeight="1" x14ac:dyDescent="0.25"/>
  <cols>
    <col min="1" max="1" width="26.140625" customWidth="1"/>
    <col min="3" max="3" width="11.5703125" customWidth="1"/>
    <col min="4" max="4" width="11" customWidth="1"/>
    <col min="5" max="5" width="10.7109375" customWidth="1"/>
    <col min="6" max="6" width="11" customWidth="1"/>
    <col min="7" max="7" width="10.42578125" customWidth="1"/>
  </cols>
  <sheetData>
    <row r="1" spans="1:7" ht="39.950000000000003" customHeight="1" thickBot="1" x14ac:dyDescent="0.3">
      <c r="A1" s="296" t="s">
        <v>407</v>
      </c>
      <c r="B1" s="297"/>
      <c r="C1" s="297"/>
      <c r="D1" s="297"/>
      <c r="E1" s="297"/>
      <c r="F1" s="298"/>
    </row>
    <row r="2" spans="1:7" ht="39.950000000000003" customHeight="1" thickBot="1" x14ac:dyDescent="0.3">
      <c r="A2" s="299" t="s">
        <v>408</v>
      </c>
      <c r="B2" s="301" t="s">
        <v>409</v>
      </c>
      <c r="C2" s="303" t="s">
        <v>410</v>
      </c>
      <c r="D2" s="304"/>
      <c r="E2" s="304"/>
      <c r="F2" s="304"/>
      <c r="G2" s="137" t="s">
        <v>411</v>
      </c>
    </row>
    <row r="3" spans="1:7" ht="39.950000000000003" customHeight="1" thickBot="1" x14ac:dyDescent="0.3">
      <c r="A3" s="300"/>
      <c r="B3" s="302"/>
      <c r="C3" s="138" t="s">
        <v>412</v>
      </c>
      <c r="D3" s="138" t="s">
        <v>413</v>
      </c>
      <c r="E3" s="139" t="s">
        <v>414</v>
      </c>
      <c r="F3" s="140" t="s">
        <v>415</v>
      </c>
      <c r="G3" s="137"/>
    </row>
    <row r="4" spans="1:7" ht="39.950000000000003" customHeight="1" thickBot="1" x14ac:dyDescent="0.3">
      <c r="A4" s="141" t="s">
        <v>416</v>
      </c>
      <c r="B4" s="142">
        <v>0.35980000000000001</v>
      </c>
      <c r="C4" s="142">
        <v>0.3725</v>
      </c>
      <c r="D4" s="142">
        <v>0.375</v>
      </c>
      <c r="E4" s="143">
        <v>0.3775</v>
      </c>
      <c r="F4" s="144">
        <v>0.38</v>
      </c>
      <c r="G4" s="145">
        <v>0.41</v>
      </c>
    </row>
    <row r="5" spans="1:7" ht="39.950000000000003" customHeight="1" thickBot="1" x14ac:dyDescent="0.3">
      <c r="A5" s="141" t="s">
        <v>417</v>
      </c>
      <c r="B5" s="142">
        <v>0.51639999999999997</v>
      </c>
      <c r="C5" s="142">
        <v>0.51249999999999996</v>
      </c>
      <c r="D5" s="142">
        <v>0.51500000000000001</v>
      </c>
      <c r="E5" s="143">
        <v>0.51749999999999996</v>
      </c>
      <c r="F5" s="144">
        <v>0.52</v>
      </c>
      <c r="G5" s="146">
        <v>0.53090000000000004</v>
      </c>
    </row>
    <row r="6" spans="1:7" ht="39.950000000000003" customHeight="1" thickBot="1" x14ac:dyDescent="0.3">
      <c r="A6" s="141" t="s">
        <v>418</v>
      </c>
      <c r="B6" s="142">
        <v>0.2747</v>
      </c>
      <c r="C6" s="142">
        <v>0.27750000000000002</v>
      </c>
      <c r="D6" s="142">
        <v>0.28000000000000003</v>
      </c>
      <c r="E6" s="143">
        <v>0.28249999999999997</v>
      </c>
      <c r="F6" s="144">
        <v>0.28499999999999998</v>
      </c>
      <c r="G6" s="146">
        <v>0.28439999999999999</v>
      </c>
    </row>
    <row r="8" spans="1:7" ht="39.950000000000003" customHeight="1" x14ac:dyDescent="0.25">
      <c r="A8" s="20"/>
    </row>
  </sheetData>
  <mergeCells count="4">
    <mergeCell ref="A1:F1"/>
    <mergeCell ref="A2:A3"/>
    <mergeCell ref="B2:B3"/>
    <mergeCell ref="C2:F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A6BA1-B80A-4EFD-A72A-BC5B37FE56CF}">
  <sheetPr>
    <tabColor theme="5" tint="0.59999389629810485"/>
    <pageSetUpPr fitToPage="1"/>
  </sheetPr>
  <dimension ref="A1:G158"/>
  <sheetViews>
    <sheetView topLeftCell="A25" zoomScale="106" zoomScaleNormal="106" workbookViewId="0">
      <selection activeCell="E31" sqref="E31"/>
    </sheetView>
  </sheetViews>
  <sheetFormatPr defaultRowHeight="18.75" x14ac:dyDescent="0.3"/>
  <cols>
    <col min="1" max="1" width="37.85546875" style="50" customWidth="1"/>
    <col min="2" max="2" width="31" style="71" customWidth="1"/>
    <col min="3" max="3" width="46.7109375" style="34" customWidth="1"/>
    <col min="4" max="4" width="39.140625" style="34" customWidth="1"/>
    <col min="5" max="5" width="56.85546875" style="34" customWidth="1"/>
    <col min="6" max="6" width="48.140625" style="50" customWidth="1"/>
    <col min="7" max="16384" width="9.140625" style="50"/>
  </cols>
  <sheetData>
    <row r="1" spans="1:6" x14ac:dyDescent="0.3">
      <c r="A1" s="308" t="s">
        <v>419</v>
      </c>
      <c r="B1" s="309"/>
      <c r="C1" s="309"/>
      <c r="D1" s="309"/>
      <c r="E1" s="309"/>
      <c r="F1" s="309"/>
    </row>
    <row r="2" spans="1:6" s="51" customFormat="1" ht="188.25" customHeight="1" x14ac:dyDescent="0.3">
      <c r="A2" s="306" t="s">
        <v>420</v>
      </c>
      <c r="B2" s="307"/>
      <c r="C2" s="307"/>
      <c r="D2" s="307"/>
      <c r="E2" s="307"/>
      <c r="F2" s="307"/>
    </row>
    <row r="3" spans="1:6" s="52" customFormat="1" ht="37.5" x14ac:dyDescent="0.25">
      <c r="A3" s="68" t="s">
        <v>421</v>
      </c>
      <c r="B3" s="68" t="s">
        <v>422</v>
      </c>
      <c r="C3" s="191" t="s">
        <v>423</v>
      </c>
      <c r="D3" s="191" t="s">
        <v>424</v>
      </c>
      <c r="E3" s="191" t="s">
        <v>241</v>
      </c>
      <c r="F3" s="191" t="s">
        <v>139</v>
      </c>
    </row>
    <row r="4" spans="1:6" ht="131.25" x14ac:dyDescent="0.3">
      <c r="A4" s="90" t="s">
        <v>425</v>
      </c>
      <c r="B4" s="66" t="s">
        <v>140</v>
      </c>
      <c r="C4" s="73" t="s">
        <v>426</v>
      </c>
      <c r="D4" s="73" t="s">
        <v>427</v>
      </c>
      <c r="E4" s="73" t="s">
        <v>428</v>
      </c>
      <c r="F4" s="192" t="s">
        <v>429</v>
      </c>
    </row>
    <row r="5" spans="1:6" ht="93.75" x14ac:dyDescent="0.3">
      <c r="A5" s="90"/>
      <c r="B5" s="66" t="s">
        <v>142</v>
      </c>
      <c r="C5" s="73" t="s">
        <v>430</v>
      </c>
      <c r="D5" s="73" t="s">
        <v>431</v>
      </c>
      <c r="E5" s="73" t="s">
        <v>432</v>
      </c>
      <c r="F5" s="73" t="s">
        <v>433</v>
      </c>
    </row>
    <row r="6" spans="1:6" ht="93.75" x14ac:dyDescent="0.3">
      <c r="A6" s="90"/>
      <c r="B6" s="66" t="s">
        <v>146</v>
      </c>
      <c r="C6" s="73" t="s">
        <v>434</v>
      </c>
      <c r="D6" s="73" t="s">
        <v>435</v>
      </c>
      <c r="E6" s="73" t="s">
        <v>436</v>
      </c>
      <c r="F6" s="73"/>
    </row>
    <row r="7" spans="1:6" ht="131.25" x14ac:dyDescent="0.3">
      <c r="A7" s="90"/>
      <c r="B7" s="66" t="s">
        <v>149</v>
      </c>
      <c r="C7" s="73" t="s">
        <v>437</v>
      </c>
      <c r="D7" s="73" t="s">
        <v>438</v>
      </c>
      <c r="E7" s="73" t="s">
        <v>439</v>
      </c>
      <c r="F7" s="73" t="s">
        <v>440</v>
      </c>
    </row>
    <row r="8" spans="1:6" ht="56.25" x14ac:dyDescent="0.3">
      <c r="A8" s="90"/>
      <c r="B8" s="66" t="s">
        <v>153</v>
      </c>
      <c r="C8" s="73" t="s">
        <v>441</v>
      </c>
      <c r="D8" s="73" t="s">
        <v>442</v>
      </c>
      <c r="E8" s="73" t="s">
        <v>443</v>
      </c>
      <c r="F8" s="73" t="s">
        <v>444</v>
      </c>
    </row>
    <row r="9" spans="1:6" ht="75" x14ac:dyDescent="0.3">
      <c r="A9" s="90"/>
      <c r="B9" s="66" t="s">
        <v>156</v>
      </c>
      <c r="C9" s="73" t="s">
        <v>445</v>
      </c>
      <c r="D9" s="73" t="s">
        <v>446</v>
      </c>
      <c r="E9" s="73" t="s">
        <v>447</v>
      </c>
      <c r="F9" s="73" t="s">
        <v>448</v>
      </c>
    </row>
    <row r="10" spans="1:6" ht="131.25" x14ac:dyDescent="0.3">
      <c r="A10" s="90"/>
      <c r="B10" s="66" t="s">
        <v>160</v>
      </c>
      <c r="C10" s="73" t="s">
        <v>449</v>
      </c>
      <c r="D10" s="73" t="s">
        <v>450</v>
      </c>
      <c r="E10" s="73" t="s">
        <v>451</v>
      </c>
      <c r="F10" s="73" t="s">
        <v>452</v>
      </c>
    </row>
    <row r="11" spans="1:6" ht="262.5" x14ac:dyDescent="0.3">
      <c r="A11" s="90"/>
      <c r="B11" s="193" t="s">
        <v>164</v>
      </c>
      <c r="C11" s="73" t="s">
        <v>453</v>
      </c>
      <c r="D11" s="73" t="s">
        <v>454</v>
      </c>
      <c r="E11" s="73" t="s">
        <v>455</v>
      </c>
      <c r="F11" s="73" t="s">
        <v>456</v>
      </c>
    </row>
    <row r="12" spans="1:6" ht="168.75" x14ac:dyDescent="0.3">
      <c r="A12" s="90"/>
      <c r="B12" s="193" t="s">
        <v>168</v>
      </c>
      <c r="C12" s="73" t="s">
        <v>457</v>
      </c>
      <c r="D12" s="73" t="s">
        <v>458</v>
      </c>
      <c r="E12" s="73" t="s">
        <v>459</v>
      </c>
      <c r="F12" s="73"/>
    </row>
    <row r="13" spans="1:6" ht="281.25" x14ac:dyDescent="0.3">
      <c r="A13" s="90"/>
      <c r="B13" s="193" t="s">
        <v>172</v>
      </c>
      <c r="C13" s="73" t="s">
        <v>460</v>
      </c>
      <c r="D13" s="73" t="s">
        <v>461</v>
      </c>
      <c r="E13" s="73" t="s">
        <v>462</v>
      </c>
      <c r="F13" s="73" t="s">
        <v>463</v>
      </c>
    </row>
    <row r="14" spans="1:6" ht="225" x14ac:dyDescent="0.3">
      <c r="A14" s="90"/>
      <c r="B14" s="66" t="s">
        <v>176</v>
      </c>
      <c r="C14" s="75" t="s">
        <v>464</v>
      </c>
      <c r="D14" s="194" t="s">
        <v>465</v>
      </c>
      <c r="E14" s="194" t="s">
        <v>466</v>
      </c>
      <c r="F14" s="188"/>
    </row>
    <row r="15" spans="1:6" ht="56.25" x14ac:dyDescent="0.3">
      <c r="A15" s="90"/>
      <c r="B15" s="66" t="s">
        <v>179</v>
      </c>
      <c r="C15" s="73" t="s">
        <v>467</v>
      </c>
      <c r="D15" s="73" t="s">
        <v>468</v>
      </c>
      <c r="E15" s="73" t="s">
        <v>469</v>
      </c>
      <c r="F15" s="73" t="s">
        <v>470</v>
      </c>
    </row>
    <row r="16" spans="1:6" ht="56.25" x14ac:dyDescent="0.3">
      <c r="A16" s="90"/>
      <c r="B16" s="66" t="s">
        <v>183</v>
      </c>
      <c r="C16" s="73" t="s">
        <v>471</v>
      </c>
      <c r="D16" s="73" t="s">
        <v>472</v>
      </c>
      <c r="E16" s="73" t="s">
        <v>473</v>
      </c>
      <c r="F16" s="73" t="s">
        <v>474</v>
      </c>
    </row>
    <row r="17" spans="1:6" ht="243.75" x14ac:dyDescent="0.3">
      <c r="A17" s="90"/>
      <c r="B17" s="66" t="s">
        <v>187</v>
      </c>
      <c r="C17" s="73" t="s">
        <v>475</v>
      </c>
      <c r="D17" s="73" t="s">
        <v>476</v>
      </c>
      <c r="E17" s="73" t="s">
        <v>477</v>
      </c>
      <c r="F17" s="73" t="s">
        <v>478</v>
      </c>
    </row>
    <row r="18" spans="1:6" ht="112.5" x14ac:dyDescent="0.3">
      <c r="A18" s="90"/>
      <c r="B18" s="66" t="s">
        <v>191</v>
      </c>
      <c r="C18" s="73" t="s">
        <v>479</v>
      </c>
      <c r="D18" s="73" t="s">
        <v>480</v>
      </c>
      <c r="E18" s="73" t="s">
        <v>481</v>
      </c>
      <c r="F18" s="188" t="s">
        <v>308</v>
      </c>
    </row>
    <row r="19" spans="1:6" ht="75" x14ac:dyDescent="0.3">
      <c r="A19" s="90"/>
      <c r="B19" s="66" t="s">
        <v>195</v>
      </c>
      <c r="C19" s="73" t="s">
        <v>482</v>
      </c>
      <c r="D19" s="73" t="s">
        <v>483</v>
      </c>
      <c r="E19" s="73" t="s">
        <v>484</v>
      </c>
      <c r="F19" s="73" t="s">
        <v>485</v>
      </c>
    </row>
    <row r="20" spans="1:6" ht="75" x14ac:dyDescent="0.3">
      <c r="A20" s="90"/>
      <c r="B20" s="66" t="s">
        <v>199</v>
      </c>
      <c r="C20" s="73" t="s">
        <v>486</v>
      </c>
      <c r="D20" s="73" t="s">
        <v>487</v>
      </c>
      <c r="E20" s="73" t="s">
        <v>488</v>
      </c>
      <c r="F20" s="111" t="s">
        <v>489</v>
      </c>
    </row>
    <row r="21" spans="1:6" ht="168.75" x14ac:dyDescent="0.3">
      <c r="A21" s="90"/>
      <c r="B21" s="66" t="s">
        <v>203</v>
      </c>
      <c r="C21" s="73" t="s">
        <v>490</v>
      </c>
      <c r="D21" s="73" t="s">
        <v>491</v>
      </c>
      <c r="E21" s="73" t="s">
        <v>492</v>
      </c>
      <c r="F21" s="73" t="s">
        <v>493</v>
      </c>
    </row>
    <row r="22" spans="1:6" ht="75" x14ac:dyDescent="0.3">
      <c r="A22" s="90"/>
      <c r="B22" s="66" t="s">
        <v>494</v>
      </c>
      <c r="C22" s="73" t="s">
        <v>495</v>
      </c>
      <c r="D22" s="73" t="s">
        <v>496</v>
      </c>
      <c r="E22" s="73" t="s">
        <v>497</v>
      </c>
      <c r="F22" s="73" t="s">
        <v>498</v>
      </c>
    </row>
    <row r="23" spans="1:6" ht="281.25" x14ac:dyDescent="0.3">
      <c r="A23" s="90"/>
      <c r="B23" s="66" t="s">
        <v>211</v>
      </c>
      <c r="C23" s="73" t="s">
        <v>499</v>
      </c>
      <c r="D23" s="73" t="s">
        <v>500</v>
      </c>
      <c r="E23" s="73" t="s">
        <v>501</v>
      </c>
      <c r="F23" s="73" t="s">
        <v>502</v>
      </c>
    </row>
    <row r="24" spans="1:6" ht="75" x14ac:dyDescent="0.3">
      <c r="A24" s="90"/>
      <c r="B24" s="66" t="s">
        <v>215</v>
      </c>
      <c r="C24" s="73" t="s">
        <v>486</v>
      </c>
      <c r="D24" s="73" t="s">
        <v>487</v>
      </c>
      <c r="E24" s="73" t="s">
        <v>488</v>
      </c>
      <c r="F24" s="111" t="s">
        <v>489</v>
      </c>
    </row>
    <row r="25" spans="1:6" ht="84" customHeight="1" x14ac:dyDescent="0.3">
      <c r="A25" s="90"/>
      <c r="B25" s="66" t="s">
        <v>219</v>
      </c>
      <c r="C25" s="75" t="s">
        <v>503</v>
      </c>
      <c r="D25" s="75" t="s">
        <v>504</v>
      </c>
      <c r="E25" s="75" t="s">
        <v>505</v>
      </c>
      <c r="F25" s="188"/>
    </row>
    <row r="26" spans="1:6" ht="37.5" x14ac:dyDescent="0.3">
      <c r="A26" s="90"/>
      <c r="B26" s="66" t="s">
        <v>222</v>
      </c>
      <c r="C26" s="63" t="s">
        <v>506</v>
      </c>
      <c r="D26" s="63" t="s">
        <v>507</v>
      </c>
      <c r="E26" s="67" t="s">
        <v>508</v>
      </c>
      <c r="F26" s="188"/>
    </row>
    <row r="27" spans="1:6" ht="91.5" customHeight="1" x14ac:dyDescent="0.3">
      <c r="A27" s="90"/>
      <c r="B27" s="66" t="s">
        <v>226</v>
      </c>
      <c r="C27" s="67" t="s">
        <v>509</v>
      </c>
      <c r="D27" s="63" t="s">
        <v>510</v>
      </c>
      <c r="E27" s="63" t="s">
        <v>511</v>
      </c>
      <c r="F27" s="64"/>
    </row>
    <row r="28" spans="1:6" ht="75" x14ac:dyDescent="0.3">
      <c r="A28" s="90"/>
      <c r="B28" s="62" t="s">
        <v>230</v>
      </c>
      <c r="C28" s="73" t="s">
        <v>512</v>
      </c>
      <c r="D28" s="73" t="s">
        <v>513</v>
      </c>
      <c r="E28" s="73" t="s">
        <v>514</v>
      </c>
      <c r="F28" s="73"/>
    </row>
    <row r="29" spans="1:6" ht="37.5" x14ac:dyDescent="0.3">
      <c r="A29" s="68" t="s">
        <v>421</v>
      </c>
      <c r="B29" s="68" t="s">
        <v>422</v>
      </c>
      <c r="C29" s="68" t="s">
        <v>423</v>
      </c>
      <c r="D29" s="68" t="s">
        <v>424</v>
      </c>
      <c r="E29" s="68" t="s">
        <v>241</v>
      </c>
      <c r="F29" s="69" t="s">
        <v>139</v>
      </c>
    </row>
    <row r="30" spans="1:6" ht="56.25" x14ac:dyDescent="0.3">
      <c r="A30" s="305" t="s">
        <v>515</v>
      </c>
      <c r="B30" s="192" t="s">
        <v>140</v>
      </c>
      <c r="C30" s="192" t="s">
        <v>516</v>
      </c>
      <c r="D30" s="192" t="s">
        <v>427</v>
      </c>
      <c r="E30" s="192" t="s">
        <v>428</v>
      </c>
      <c r="F30" s="192" t="s">
        <v>429</v>
      </c>
    </row>
    <row r="31" spans="1:6" ht="131.25" x14ac:dyDescent="0.3">
      <c r="A31" s="305"/>
      <c r="B31" s="66" t="s">
        <v>142</v>
      </c>
      <c r="C31" s="192" t="s">
        <v>517</v>
      </c>
      <c r="D31" s="192" t="s">
        <v>518</v>
      </c>
      <c r="E31" s="195" t="s">
        <v>519</v>
      </c>
      <c r="F31" s="192" t="s">
        <v>520</v>
      </c>
    </row>
    <row r="32" spans="1:6" ht="56.25" x14ac:dyDescent="0.3">
      <c r="A32" s="305"/>
      <c r="B32" s="66" t="s">
        <v>146</v>
      </c>
      <c r="C32" s="192" t="s">
        <v>521</v>
      </c>
      <c r="D32" s="192" t="s">
        <v>522</v>
      </c>
      <c r="E32" s="192" t="s">
        <v>523</v>
      </c>
      <c r="F32" s="193" t="s">
        <v>524</v>
      </c>
    </row>
    <row r="33" spans="1:6" ht="93.75" x14ac:dyDescent="0.3">
      <c r="A33" s="305"/>
      <c r="B33" s="66" t="s">
        <v>149</v>
      </c>
      <c r="C33" s="192" t="s">
        <v>525</v>
      </c>
      <c r="D33" s="192" t="s">
        <v>526</v>
      </c>
      <c r="E33" s="192" t="s">
        <v>527</v>
      </c>
      <c r="F33" s="192" t="s">
        <v>528</v>
      </c>
    </row>
    <row r="34" spans="1:6" ht="56.25" x14ac:dyDescent="0.3">
      <c r="A34" s="305"/>
      <c r="B34" s="66" t="s">
        <v>153</v>
      </c>
      <c r="C34" s="192" t="s">
        <v>529</v>
      </c>
      <c r="D34" s="192" t="s">
        <v>530</v>
      </c>
      <c r="E34" s="192" t="s">
        <v>531</v>
      </c>
      <c r="F34" s="192" t="s">
        <v>532</v>
      </c>
    </row>
    <row r="35" spans="1:6" ht="93.75" x14ac:dyDescent="0.3">
      <c r="A35" s="305"/>
      <c r="B35" s="66" t="s">
        <v>156</v>
      </c>
      <c r="C35" s="192" t="s">
        <v>533</v>
      </c>
      <c r="D35" s="192" t="s">
        <v>534</v>
      </c>
      <c r="E35" s="192" t="s">
        <v>535</v>
      </c>
      <c r="F35" s="192" t="s">
        <v>536</v>
      </c>
    </row>
    <row r="36" spans="1:6" ht="187.5" x14ac:dyDescent="0.3">
      <c r="A36" s="305"/>
      <c r="B36" s="66" t="s">
        <v>160</v>
      </c>
      <c r="C36" s="192" t="s">
        <v>537</v>
      </c>
      <c r="D36" s="192" t="s">
        <v>538</v>
      </c>
      <c r="E36" s="192" t="s">
        <v>539</v>
      </c>
      <c r="F36" s="192" t="s">
        <v>540</v>
      </c>
    </row>
    <row r="37" spans="1:6" ht="75" x14ac:dyDescent="0.3">
      <c r="A37" s="305"/>
      <c r="B37" s="193" t="s">
        <v>164</v>
      </c>
      <c r="C37" s="192" t="s">
        <v>541</v>
      </c>
      <c r="D37" s="192" t="s">
        <v>542</v>
      </c>
      <c r="E37" s="192" t="s">
        <v>543</v>
      </c>
      <c r="F37" s="192" t="s">
        <v>544</v>
      </c>
    </row>
    <row r="38" spans="1:6" ht="131.25" x14ac:dyDescent="0.3">
      <c r="A38" s="305"/>
      <c r="B38" s="193" t="s">
        <v>168</v>
      </c>
      <c r="C38" s="192" t="s">
        <v>545</v>
      </c>
      <c r="D38" s="192" t="s">
        <v>546</v>
      </c>
      <c r="E38" s="192" t="s">
        <v>547</v>
      </c>
      <c r="F38" s="192" t="s">
        <v>548</v>
      </c>
    </row>
    <row r="39" spans="1:6" ht="187.5" x14ac:dyDescent="0.3">
      <c r="A39" s="305"/>
      <c r="B39" s="193" t="s">
        <v>172</v>
      </c>
      <c r="C39" s="192" t="s">
        <v>549</v>
      </c>
      <c r="D39" s="192" t="s">
        <v>550</v>
      </c>
      <c r="E39" s="192" t="s">
        <v>551</v>
      </c>
      <c r="F39" s="192" t="s">
        <v>552</v>
      </c>
    </row>
    <row r="40" spans="1:6" ht="225" x14ac:dyDescent="0.3">
      <c r="A40" s="305"/>
      <c r="B40" s="66" t="s">
        <v>176</v>
      </c>
      <c r="C40" s="192" t="s">
        <v>553</v>
      </c>
      <c r="D40" s="192" t="s">
        <v>554</v>
      </c>
      <c r="E40" s="192" t="s">
        <v>555</v>
      </c>
      <c r="F40" s="192" t="s">
        <v>556</v>
      </c>
    </row>
    <row r="41" spans="1:6" ht="168.75" x14ac:dyDescent="0.3">
      <c r="A41" s="305"/>
      <c r="B41" s="66" t="s">
        <v>179</v>
      </c>
      <c r="C41" s="192" t="s">
        <v>557</v>
      </c>
      <c r="D41" s="192" t="s">
        <v>558</v>
      </c>
      <c r="E41" s="192" t="s">
        <v>559</v>
      </c>
      <c r="F41" s="192" t="s">
        <v>560</v>
      </c>
    </row>
    <row r="42" spans="1:6" ht="187.5" x14ac:dyDescent="0.3">
      <c r="A42" s="305"/>
      <c r="B42" s="66" t="s">
        <v>183</v>
      </c>
      <c r="C42" s="192" t="s">
        <v>561</v>
      </c>
      <c r="D42" s="192" t="s">
        <v>562</v>
      </c>
      <c r="E42" s="192" t="s">
        <v>563</v>
      </c>
      <c r="F42" s="192" t="s">
        <v>564</v>
      </c>
    </row>
    <row r="43" spans="1:6" ht="150" x14ac:dyDescent="0.3">
      <c r="A43" s="305"/>
      <c r="B43" s="66" t="s">
        <v>187</v>
      </c>
      <c r="C43" s="192" t="s">
        <v>565</v>
      </c>
      <c r="D43" s="192" t="s">
        <v>566</v>
      </c>
      <c r="E43" s="192" t="s">
        <v>567</v>
      </c>
      <c r="F43" s="192" t="s">
        <v>568</v>
      </c>
    </row>
    <row r="44" spans="1:6" ht="93.75" x14ac:dyDescent="0.3">
      <c r="A44" s="305"/>
      <c r="B44" s="66" t="s">
        <v>191</v>
      </c>
      <c r="C44" s="192" t="s">
        <v>569</v>
      </c>
      <c r="D44" s="192" t="s">
        <v>570</v>
      </c>
      <c r="E44" s="192" t="s">
        <v>571</v>
      </c>
      <c r="F44" s="192" t="s">
        <v>572</v>
      </c>
    </row>
    <row r="45" spans="1:6" ht="112.5" x14ac:dyDescent="0.3">
      <c r="A45" s="305"/>
      <c r="B45" s="66" t="s">
        <v>195</v>
      </c>
      <c r="C45" s="192" t="s">
        <v>573</v>
      </c>
      <c r="D45" s="192" t="s">
        <v>574</v>
      </c>
      <c r="E45" s="192" t="s">
        <v>575</v>
      </c>
      <c r="F45" s="192" t="s">
        <v>576</v>
      </c>
    </row>
    <row r="46" spans="1:6" ht="56.25" x14ac:dyDescent="0.3">
      <c r="A46" s="305"/>
      <c r="B46" s="66" t="s">
        <v>199</v>
      </c>
      <c r="C46" s="192" t="s">
        <v>577</v>
      </c>
      <c r="D46" s="192" t="s">
        <v>578</v>
      </c>
      <c r="E46" s="192" t="s">
        <v>579</v>
      </c>
      <c r="F46" s="193" t="s">
        <v>580</v>
      </c>
    </row>
    <row r="47" spans="1:6" ht="150" x14ac:dyDescent="0.3">
      <c r="A47" s="305"/>
      <c r="B47" s="66" t="s">
        <v>203</v>
      </c>
      <c r="C47" s="192" t="s">
        <v>581</v>
      </c>
      <c r="D47" s="192" t="s">
        <v>582</v>
      </c>
      <c r="E47" s="192" t="s">
        <v>583</v>
      </c>
      <c r="F47" s="192" t="s">
        <v>584</v>
      </c>
    </row>
    <row r="48" spans="1:6" ht="75" x14ac:dyDescent="0.3">
      <c r="A48" s="305"/>
      <c r="B48" s="66" t="s">
        <v>494</v>
      </c>
      <c r="C48" s="192" t="s">
        <v>585</v>
      </c>
      <c r="D48" s="192" t="s">
        <v>586</v>
      </c>
      <c r="E48" s="192" t="s">
        <v>587</v>
      </c>
      <c r="F48" s="193" t="s">
        <v>588</v>
      </c>
    </row>
    <row r="49" spans="1:6" ht="150" x14ac:dyDescent="0.3">
      <c r="A49" s="305"/>
      <c r="B49" s="66" t="s">
        <v>211</v>
      </c>
      <c r="C49" s="192" t="s">
        <v>589</v>
      </c>
      <c r="D49" s="192" t="s">
        <v>590</v>
      </c>
      <c r="E49" s="192" t="s">
        <v>591</v>
      </c>
      <c r="F49" s="192" t="s">
        <v>592</v>
      </c>
    </row>
    <row r="50" spans="1:6" ht="75" x14ac:dyDescent="0.3">
      <c r="A50" s="305"/>
      <c r="B50" s="66" t="s">
        <v>215</v>
      </c>
      <c r="C50" s="192" t="s">
        <v>577</v>
      </c>
      <c r="D50" s="192" t="s">
        <v>578</v>
      </c>
      <c r="E50" s="192" t="s">
        <v>579</v>
      </c>
      <c r="F50" s="193" t="s">
        <v>593</v>
      </c>
    </row>
    <row r="51" spans="1:6" ht="131.25" x14ac:dyDescent="0.3">
      <c r="A51" s="305"/>
      <c r="B51" s="66" t="s">
        <v>219</v>
      </c>
      <c r="C51" s="192" t="s">
        <v>594</v>
      </c>
      <c r="D51" s="192" t="s">
        <v>504</v>
      </c>
      <c r="E51" s="192" t="s">
        <v>595</v>
      </c>
      <c r="F51" s="192" t="s">
        <v>596</v>
      </c>
    </row>
    <row r="52" spans="1:6" ht="56.25" x14ac:dyDescent="0.3">
      <c r="A52" s="305"/>
      <c r="B52" s="66" t="s">
        <v>222</v>
      </c>
      <c r="C52" s="192" t="s">
        <v>597</v>
      </c>
      <c r="D52" s="192" t="s">
        <v>598</v>
      </c>
      <c r="E52" s="192" t="s">
        <v>599</v>
      </c>
      <c r="F52" s="193" t="s">
        <v>600</v>
      </c>
    </row>
    <row r="53" spans="1:6" ht="131.25" x14ac:dyDescent="0.3">
      <c r="A53" s="305"/>
      <c r="B53" s="66" t="s">
        <v>226</v>
      </c>
      <c r="C53" s="192" t="s">
        <v>601</v>
      </c>
      <c r="D53" s="192" t="s">
        <v>602</v>
      </c>
      <c r="E53" s="192" t="s">
        <v>603</v>
      </c>
      <c r="F53" s="192" t="s">
        <v>229</v>
      </c>
    </row>
    <row r="54" spans="1:6" ht="56.25" x14ac:dyDescent="0.3">
      <c r="A54" s="305"/>
      <c r="B54" s="66" t="s">
        <v>230</v>
      </c>
      <c r="C54" s="192" t="s">
        <v>604</v>
      </c>
      <c r="D54" s="192" t="s">
        <v>605</v>
      </c>
      <c r="E54" s="192" t="s">
        <v>606</v>
      </c>
      <c r="F54" s="192" t="s">
        <v>232</v>
      </c>
    </row>
    <row r="55" spans="1:6" ht="37.5" x14ac:dyDescent="0.3">
      <c r="A55" s="68" t="s">
        <v>421</v>
      </c>
      <c r="B55" s="68"/>
      <c r="C55" s="68" t="s">
        <v>423</v>
      </c>
      <c r="D55" s="68" t="s">
        <v>424</v>
      </c>
      <c r="E55" s="68" t="s">
        <v>241</v>
      </c>
      <c r="F55" s="69" t="s">
        <v>139</v>
      </c>
    </row>
    <row r="56" spans="1:6" ht="56.25" x14ac:dyDescent="0.3">
      <c r="A56" s="305" t="s">
        <v>607</v>
      </c>
      <c r="B56" s="66" t="s">
        <v>140</v>
      </c>
      <c r="C56" s="62" t="s">
        <v>608</v>
      </c>
      <c r="D56" s="192" t="s">
        <v>427</v>
      </c>
      <c r="E56" s="63" t="s">
        <v>609</v>
      </c>
      <c r="F56" s="63" t="s">
        <v>610</v>
      </c>
    </row>
    <row r="57" spans="1:6" ht="168.75" x14ac:dyDescent="0.3">
      <c r="A57" s="305"/>
      <c r="B57" s="66" t="s">
        <v>142</v>
      </c>
      <c r="C57" s="62" t="s">
        <v>611</v>
      </c>
      <c r="D57" s="196" t="s">
        <v>612</v>
      </c>
      <c r="E57" s="196" t="s">
        <v>613</v>
      </c>
      <c r="F57" s="196" t="s">
        <v>614</v>
      </c>
    </row>
    <row r="58" spans="1:6" ht="37.5" x14ac:dyDescent="0.3">
      <c r="A58" s="305"/>
      <c r="B58" s="66" t="s">
        <v>146</v>
      </c>
      <c r="C58" s="192" t="s">
        <v>615</v>
      </c>
      <c r="D58" s="192" t="s">
        <v>616</v>
      </c>
      <c r="E58" s="192" t="s">
        <v>617</v>
      </c>
      <c r="F58" s="192" t="s">
        <v>618</v>
      </c>
    </row>
    <row r="59" spans="1:6" ht="112.5" x14ac:dyDescent="0.3">
      <c r="A59" s="305"/>
      <c r="B59" s="66" t="s">
        <v>149</v>
      </c>
      <c r="C59" s="63" t="s">
        <v>619</v>
      </c>
      <c r="D59" s="63" t="s">
        <v>620</v>
      </c>
      <c r="E59" s="63" t="s">
        <v>621</v>
      </c>
      <c r="F59" s="64"/>
    </row>
    <row r="60" spans="1:6" ht="56.25" x14ac:dyDescent="0.3">
      <c r="A60" s="305"/>
      <c r="B60" s="66" t="s">
        <v>153</v>
      </c>
      <c r="C60" s="192" t="s">
        <v>622</v>
      </c>
      <c r="D60" s="192" t="s">
        <v>623</v>
      </c>
      <c r="E60" s="192" t="s">
        <v>624</v>
      </c>
      <c r="F60" s="193" t="s">
        <v>625</v>
      </c>
    </row>
    <row r="61" spans="1:6" ht="75" x14ac:dyDescent="0.3">
      <c r="A61" s="305"/>
      <c r="B61" s="66" t="s">
        <v>156</v>
      </c>
      <c r="C61" s="63" t="s">
        <v>626</v>
      </c>
      <c r="D61" s="63" t="s">
        <v>627</v>
      </c>
      <c r="E61" s="63" t="s">
        <v>628</v>
      </c>
      <c r="F61" s="63" t="s">
        <v>629</v>
      </c>
    </row>
    <row r="62" spans="1:6" ht="233.25" customHeight="1" x14ac:dyDescent="0.3">
      <c r="A62" s="305"/>
      <c r="B62" s="66" t="s">
        <v>160</v>
      </c>
      <c r="C62" s="63" t="s">
        <v>630</v>
      </c>
      <c r="D62" s="63" t="s">
        <v>631</v>
      </c>
      <c r="E62" s="63" t="s">
        <v>632</v>
      </c>
      <c r="F62" s="63" t="s">
        <v>633</v>
      </c>
    </row>
    <row r="63" spans="1:6" ht="112.5" x14ac:dyDescent="0.3">
      <c r="A63" s="305"/>
      <c r="B63" s="193" t="s">
        <v>164</v>
      </c>
      <c r="C63" s="63" t="s">
        <v>634</v>
      </c>
      <c r="D63" s="63" t="s">
        <v>635</v>
      </c>
      <c r="E63" s="63" t="s">
        <v>636</v>
      </c>
      <c r="F63" s="63" t="s">
        <v>456</v>
      </c>
    </row>
    <row r="64" spans="1:6" ht="93.75" x14ac:dyDescent="0.3">
      <c r="A64" s="305"/>
      <c r="B64" s="193" t="s">
        <v>168</v>
      </c>
      <c r="C64" s="63" t="s">
        <v>545</v>
      </c>
      <c r="D64" s="63" t="s">
        <v>637</v>
      </c>
      <c r="E64" s="63" t="s">
        <v>547</v>
      </c>
      <c r="F64" s="63" t="s">
        <v>638</v>
      </c>
    </row>
    <row r="65" spans="1:6" ht="243.75" x14ac:dyDescent="0.3">
      <c r="A65" s="305"/>
      <c r="B65" s="193" t="s">
        <v>172</v>
      </c>
      <c r="C65" s="63" t="s">
        <v>639</v>
      </c>
      <c r="D65" s="63" t="s">
        <v>640</v>
      </c>
      <c r="E65" s="63" t="s">
        <v>641</v>
      </c>
      <c r="F65" s="63" t="s">
        <v>642</v>
      </c>
    </row>
    <row r="66" spans="1:6" ht="93.75" x14ac:dyDescent="0.3">
      <c r="A66" s="305"/>
      <c r="B66" s="66" t="s">
        <v>176</v>
      </c>
      <c r="C66" s="192" t="s">
        <v>643</v>
      </c>
      <c r="D66" s="192" t="s">
        <v>644</v>
      </c>
      <c r="E66" s="192"/>
      <c r="F66" s="193"/>
    </row>
    <row r="67" spans="1:6" ht="75" x14ac:dyDescent="0.3">
      <c r="A67" s="305"/>
      <c r="B67" s="66" t="s">
        <v>179</v>
      </c>
      <c r="C67" s="63" t="s">
        <v>645</v>
      </c>
      <c r="D67" s="63" t="s">
        <v>646</v>
      </c>
      <c r="E67" s="63" t="s">
        <v>647</v>
      </c>
      <c r="F67" s="63" t="s">
        <v>648</v>
      </c>
    </row>
    <row r="68" spans="1:6" ht="75" x14ac:dyDescent="0.3">
      <c r="A68" s="305"/>
      <c r="B68" s="66" t="s">
        <v>183</v>
      </c>
      <c r="C68" s="192" t="s">
        <v>649</v>
      </c>
      <c r="D68" s="192" t="s">
        <v>650</v>
      </c>
      <c r="E68" s="192" t="s">
        <v>651</v>
      </c>
      <c r="F68" s="193"/>
    </row>
    <row r="69" spans="1:6" ht="206.25" x14ac:dyDescent="0.3">
      <c r="A69" s="305"/>
      <c r="B69" s="66" t="s">
        <v>187</v>
      </c>
      <c r="C69" s="63" t="s">
        <v>652</v>
      </c>
      <c r="D69" s="63" t="s">
        <v>653</v>
      </c>
      <c r="E69" s="63" t="s">
        <v>654</v>
      </c>
      <c r="F69" s="63" t="s">
        <v>655</v>
      </c>
    </row>
    <row r="70" spans="1:6" ht="93.75" x14ac:dyDescent="0.3">
      <c r="A70" s="305"/>
      <c r="B70" s="66" t="s">
        <v>191</v>
      </c>
      <c r="C70" s="192" t="s">
        <v>656</v>
      </c>
      <c r="D70" s="192" t="s">
        <v>657</v>
      </c>
      <c r="E70" s="192" t="s">
        <v>658</v>
      </c>
      <c r="F70" s="192" t="s">
        <v>659</v>
      </c>
    </row>
    <row r="71" spans="1:6" ht="93.75" x14ac:dyDescent="0.3">
      <c r="A71" s="305"/>
      <c r="B71" s="66" t="s">
        <v>195</v>
      </c>
      <c r="C71" s="63" t="s">
        <v>660</v>
      </c>
      <c r="D71" s="63" t="s">
        <v>661</v>
      </c>
      <c r="E71" s="63" t="s">
        <v>662</v>
      </c>
      <c r="F71" s="63" t="s">
        <v>663</v>
      </c>
    </row>
    <row r="72" spans="1:6" ht="37.5" x14ac:dyDescent="0.3">
      <c r="A72" s="305"/>
      <c r="B72" s="66" t="s">
        <v>199</v>
      </c>
      <c r="C72" s="192" t="s">
        <v>664</v>
      </c>
      <c r="D72" s="63" t="s">
        <v>665</v>
      </c>
      <c r="E72" s="63" t="s">
        <v>666</v>
      </c>
      <c r="F72" s="64" t="s">
        <v>667</v>
      </c>
    </row>
    <row r="73" spans="1:6" ht="93.75" x14ac:dyDescent="0.3">
      <c r="A73" s="305"/>
      <c r="B73" s="66" t="s">
        <v>203</v>
      </c>
      <c r="C73" s="63" t="s">
        <v>204</v>
      </c>
      <c r="D73" s="63" t="s">
        <v>668</v>
      </c>
      <c r="E73" s="63" t="s">
        <v>669</v>
      </c>
      <c r="F73" s="63" t="s">
        <v>670</v>
      </c>
    </row>
    <row r="74" spans="1:6" ht="93.75" x14ac:dyDescent="0.3">
      <c r="A74" s="305"/>
      <c r="B74" s="66" t="s">
        <v>494</v>
      </c>
      <c r="C74" s="192" t="s">
        <v>671</v>
      </c>
      <c r="D74" s="192" t="s">
        <v>672</v>
      </c>
      <c r="E74" s="192" t="s">
        <v>673</v>
      </c>
      <c r="F74" s="193"/>
    </row>
    <row r="75" spans="1:6" ht="168.75" x14ac:dyDescent="0.3">
      <c r="A75" s="305"/>
      <c r="B75" s="66" t="s">
        <v>211</v>
      </c>
      <c r="C75" s="192" t="s">
        <v>674</v>
      </c>
      <c r="D75" s="192" t="s">
        <v>675</v>
      </c>
      <c r="E75" s="192" t="s">
        <v>676</v>
      </c>
      <c r="F75" s="192" t="s">
        <v>677</v>
      </c>
    </row>
    <row r="76" spans="1:6" ht="56.25" x14ac:dyDescent="0.3">
      <c r="A76" s="305"/>
      <c r="B76" s="66" t="s">
        <v>215</v>
      </c>
      <c r="C76" s="192" t="s">
        <v>664</v>
      </c>
      <c r="D76" s="63" t="s">
        <v>665</v>
      </c>
      <c r="E76" s="63" t="s">
        <v>666</v>
      </c>
      <c r="F76" s="64" t="s">
        <v>667</v>
      </c>
    </row>
    <row r="77" spans="1:6" ht="56.25" x14ac:dyDescent="0.3">
      <c r="A77" s="305"/>
      <c r="B77" s="66" t="s">
        <v>219</v>
      </c>
      <c r="C77" s="63"/>
      <c r="D77" s="63" t="s">
        <v>678</v>
      </c>
      <c r="E77" s="63" t="s">
        <v>678</v>
      </c>
      <c r="F77" s="64" t="s">
        <v>679</v>
      </c>
    </row>
    <row r="78" spans="1:6" ht="75" x14ac:dyDescent="0.3">
      <c r="A78" s="305"/>
      <c r="B78" s="66" t="s">
        <v>222</v>
      </c>
      <c r="C78" s="63" t="s">
        <v>680</v>
      </c>
      <c r="D78" s="197" t="s">
        <v>681</v>
      </c>
      <c r="E78" s="63" t="s">
        <v>682</v>
      </c>
      <c r="F78" s="63" t="s">
        <v>683</v>
      </c>
    </row>
    <row r="79" spans="1:6" ht="131.25" x14ac:dyDescent="0.3">
      <c r="A79" s="305"/>
      <c r="B79" s="66" t="s">
        <v>226</v>
      </c>
      <c r="C79" s="192" t="s">
        <v>601</v>
      </c>
      <c r="D79" s="192" t="s">
        <v>684</v>
      </c>
      <c r="E79" s="192" t="s">
        <v>603</v>
      </c>
      <c r="F79" s="63" t="s">
        <v>685</v>
      </c>
    </row>
    <row r="80" spans="1:6" ht="56.25" x14ac:dyDescent="0.3">
      <c r="A80" s="305"/>
      <c r="B80" s="66" t="s">
        <v>230</v>
      </c>
      <c r="C80" s="63" t="s">
        <v>686</v>
      </c>
      <c r="D80" s="63" t="s">
        <v>687</v>
      </c>
      <c r="E80" s="67" t="s">
        <v>688</v>
      </c>
      <c r="F80" s="63" t="s">
        <v>689</v>
      </c>
    </row>
    <row r="81" spans="1:7" ht="37.5" x14ac:dyDescent="0.3">
      <c r="A81" s="68" t="s">
        <v>421</v>
      </c>
      <c r="B81" s="68"/>
      <c r="C81" s="68" t="s">
        <v>423</v>
      </c>
      <c r="D81" s="68" t="s">
        <v>424</v>
      </c>
      <c r="E81" s="68" t="s">
        <v>241</v>
      </c>
      <c r="F81" s="69" t="s">
        <v>139</v>
      </c>
    </row>
    <row r="82" spans="1:7" ht="56.25" x14ac:dyDescent="0.3">
      <c r="A82" s="305" t="s">
        <v>690</v>
      </c>
      <c r="B82" s="66" t="s">
        <v>140</v>
      </c>
      <c r="C82" s="63" t="s">
        <v>516</v>
      </c>
      <c r="D82" s="63" t="s">
        <v>691</v>
      </c>
      <c r="E82" s="63" t="s">
        <v>428</v>
      </c>
      <c r="F82" s="63" t="s">
        <v>692</v>
      </c>
    </row>
    <row r="83" spans="1:7" ht="112.5" x14ac:dyDescent="0.3">
      <c r="A83" s="305"/>
      <c r="B83" s="66" t="s">
        <v>142</v>
      </c>
      <c r="C83" s="63" t="s">
        <v>693</v>
      </c>
      <c r="D83" s="63" t="s">
        <v>694</v>
      </c>
      <c r="E83" s="63" t="s">
        <v>695</v>
      </c>
      <c r="F83" s="62" t="s">
        <v>696</v>
      </c>
    </row>
    <row r="84" spans="1:7" ht="37.5" x14ac:dyDescent="0.3">
      <c r="A84" s="305"/>
      <c r="B84" s="66" t="s">
        <v>146</v>
      </c>
      <c r="C84" s="63" t="s">
        <v>697</v>
      </c>
      <c r="D84" s="63" t="s">
        <v>698</v>
      </c>
      <c r="E84" s="63" t="s">
        <v>699</v>
      </c>
      <c r="F84" s="64"/>
    </row>
    <row r="85" spans="1:7" ht="112.5" x14ac:dyDescent="0.3">
      <c r="A85" s="305"/>
      <c r="B85" s="66" t="s">
        <v>149</v>
      </c>
      <c r="C85" s="63" t="s">
        <v>700</v>
      </c>
      <c r="D85" s="63" t="s">
        <v>701</v>
      </c>
      <c r="E85" s="63" t="s">
        <v>702</v>
      </c>
      <c r="F85" s="63" t="s">
        <v>703</v>
      </c>
    </row>
    <row r="86" spans="1:7" ht="37.5" x14ac:dyDescent="0.3">
      <c r="A86" s="305"/>
      <c r="B86" s="66" t="s">
        <v>153</v>
      </c>
      <c r="C86" s="63" t="s">
        <v>704</v>
      </c>
      <c r="D86" s="63" t="s">
        <v>705</v>
      </c>
      <c r="E86" s="63" t="s">
        <v>706</v>
      </c>
      <c r="F86" s="64" t="s">
        <v>707</v>
      </c>
    </row>
    <row r="87" spans="1:7" ht="93.75" x14ac:dyDescent="0.3">
      <c r="A87" s="305"/>
      <c r="B87" s="66" t="s">
        <v>156</v>
      </c>
      <c r="C87" s="63" t="s">
        <v>533</v>
      </c>
      <c r="D87" s="63" t="s">
        <v>534</v>
      </c>
      <c r="E87" s="63" t="s">
        <v>708</v>
      </c>
      <c r="F87" s="63" t="s">
        <v>709</v>
      </c>
    </row>
    <row r="88" spans="1:7" ht="168.75" x14ac:dyDescent="0.3">
      <c r="A88" s="305"/>
      <c r="B88" s="66" t="s">
        <v>160</v>
      </c>
      <c r="C88" s="63" t="s">
        <v>710</v>
      </c>
      <c r="D88" s="63" t="s">
        <v>711</v>
      </c>
      <c r="E88" s="63" t="s">
        <v>712</v>
      </c>
      <c r="F88" s="63" t="s">
        <v>713</v>
      </c>
    </row>
    <row r="89" spans="1:7" ht="75" x14ac:dyDescent="0.3">
      <c r="A89" s="305"/>
      <c r="B89" s="193" t="s">
        <v>164</v>
      </c>
      <c r="C89" s="63" t="s">
        <v>714</v>
      </c>
      <c r="D89" s="63" t="s">
        <v>715</v>
      </c>
      <c r="E89" s="63" t="s">
        <v>716</v>
      </c>
      <c r="F89" s="62" t="s">
        <v>717</v>
      </c>
      <c r="G89" s="34"/>
    </row>
    <row r="90" spans="1:7" ht="187.5" x14ac:dyDescent="0.3">
      <c r="A90" s="305"/>
      <c r="B90" s="193" t="s">
        <v>168</v>
      </c>
      <c r="C90" s="63" t="s">
        <v>718</v>
      </c>
      <c r="D90" s="63" t="s">
        <v>719</v>
      </c>
      <c r="E90" s="63" t="s">
        <v>720</v>
      </c>
      <c r="F90" s="63" t="s">
        <v>721</v>
      </c>
    </row>
    <row r="91" spans="1:7" ht="225" x14ac:dyDescent="0.3">
      <c r="A91" s="305"/>
      <c r="B91" s="193" t="s">
        <v>172</v>
      </c>
      <c r="C91" s="63" t="s">
        <v>722</v>
      </c>
      <c r="D91" s="63" t="s">
        <v>723</v>
      </c>
      <c r="E91" s="63" t="s">
        <v>724</v>
      </c>
      <c r="F91" s="63" t="s">
        <v>725</v>
      </c>
    </row>
    <row r="92" spans="1:7" ht="206.25" x14ac:dyDescent="0.3">
      <c r="A92" s="305"/>
      <c r="B92" s="66" t="s">
        <v>176</v>
      </c>
      <c r="C92" s="63" t="s">
        <v>726</v>
      </c>
      <c r="D92" s="63" t="s">
        <v>727</v>
      </c>
      <c r="E92" s="63" t="s">
        <v>728</v>
      </c>
      <c r="F92" s="63"/>
    </row>
    <row r="93" spans="1:7" ht="131.25" x14ac:dyDescent="0.3">
      <c r="A93" s="305"/>
      <c r="B93" s="66" t="s">
        <v>179</v>
      </c>
      <c r="C93" s="63" t="s">
        <v>729</v>
      </c>
      <c r="D93" s="63" t="s">
        <v>730</v>
      </c>
      <c r="E93" s="63" t="s">
        <v>731</v>
      </c>
      <c r="F93" s="63" t="s">
        <v>732</v>
      </c>
    </row>
    <row r="94" spans="1:7" ht="75" x14ac:dyDescent="0.3">
      <c r="A94" s="305"/>
      <c r="B94" s="66" t="s">
        <v>183</v>
      </c>
      <c r="C94" s="63" t="s">
        <v>733</v>
      </c>
      <c r="D94" s="63" t="s">
        <v>734</v>
      </c>
      <c r="E94" s="63" t="s">
        <v>735</v>
      </c>
      <c r="F94" s="64" t="s">
        <v>736</v>
      </c>
    </row>
    <row r="95" spans="1:7" ht="93.75" x14ac:dyDescent="0.3">
      <c r="A95" s="305"/>
      <c r="B95" s="66" t="s">
        <v>187</v>
      </c>
      <c r="C95" s="63" t="s">
        <v>737</v>
      </c>
      <c r="D95" s="63" t="s">
        <v>738</v>
      </c>
      <c r="E95" s="63" t="s">
        <v>739</v>
      </c>
      <c r="F95" s="63" t="s">
        <v>740</v>
      </c>
    </row>
    <row r="96" spans="1:7" ht="112.5" x14ac:dyDescent="0.3">
      <c r="A96" s="305"/>
      <c r="B96" s="66" t="s">
        <v>191</v>
      </c>
      <c r="C96" s="63" t="s">
        <v>741</v>
      </c>
      <c r="D96" s="67" t="s">
        <v>742</v>
      </c>
      <c r="E96" s="63" t="s">
        <v>743</v>
      </c>
      <c r="F96" s="63" t="s">
        <v>744</v>
      </c>
    </row>
    <row r="97" spans="1:6" ht="112.5" x14ac:dyDescent="0.3">
      <c r="A97" s="305"/>
      <c r="B97" s="66" t="s">
        <v>195</v>
      </c>
      <c r="C97" s="63" t="s">
        <v>745</v>
      </c>
      <c r="D97" s="63" t="s">
        <v>746</v>
      </c>
      <c r="E97" s="63" t="s">
        <v>747</v>
      </c>
      <c r="F97" s="63" t="s">
        <v>748</v>
      </c>
    </row>
    <row r="98" spans="1:6" ht="56.25" x14ac:dyDescent="0.3">
      <c r="A98" s="305"/>
      <c r="B98" s="66" t="s">
        <v>199</v>
      </c>
      <c r="C98" s="63" t="s">
        <v>749</v>
      </c>
      <c r="D98" s="63" t="s">
        <v>750</v>
      </c>
      <c r="E98" s="63" t="s">
        <v>751</v>
      </c>
      <c r="F98" s="64" t="s">
        <v>752</v>
      </c>
    </row>
    <row r="99" spans="1:6" ht="56.25" x14ac:dyDescent="0.3">
      <c r="A99" s="305"/>
      <c r="B99" s="66" t="s">
        <v>203</v>
      </c>
      <c r="C99" s="63" t="s">
        <v>753</v>
      </c>
      <c r="D99" s="63" t="s">
        <v>754</v>
      </c>
      <c r="E99" s="63" t="s">
        <v>755</v>
      </c>
      <c r="F99" s="63" t="s">
        <v>670</v>
      </c>
    </row>
    <row r="100" spans="1:6" ht="56.25" x14ac:dyDescent="0.3">
      <c r="A100" s="305"/>
      <c r="B100" s="66" t="s">
        <v>494</v>
      </c>
      <c r="C100" s="63" t="s">
        <v>756</v>
      </c>
      <c r="D100" s="63" t="s">
        <v>757</v>
      </c>
      <c r="E100" s="63" t="s">
        <v>758</v>
      </c>
      <c r="F100" s="64" t="s">
        <v>759</v>
      </c>
    </row>
    <row r="101" spans="1:6" ht="131.25" x14ac:dyDescent="0.3">
      <c r="A101" s="305"/>
      <c r="B101" s="66" t="s">
        <v>211</v>
      </c>
      <c r="C101" s="63" t="s">
        <v>760</v>
      </c>
      <c r="D101" s="63" t="s">
        <v>761</v>
      </c>
      <c r="E101" s="63" t="s">
        <v>762</v>
      </c>
      <c r="F101" s="62" t="s">
        <v>763</v>
      </c>
    </row>
    <row r="102" spans="1:6" ht="75" x14ac:dyDescent="0.3">
      <c r="A102" s="305"/>
      <c r="B102" s="66" t="s">
        <v>215</v>
      </c>
      <c r="C102" s="63" t="s">
        <v>749</v>
      </c>
      <c r="D102" s="63" t="s">
        <v>750</v>
      </c>
      <c r="E102" s="63" t="s">
        <v>751</v>
      </c>
      <c r="F102" s="64" t="s">
        <v>764</v>
      </c>
    </row>
    <row r="103" spans="1:6" ht="93.75" x14ac:dyDescent="0.3">
      <c r="A103" s="305"/>
      <c r="B103" s="66" t="s">
        <v>219</v>
      </c>
      <c r="C103" s="63" t="s">
        <v>765</v>
      </c>
      <c r="D103" s="63" t="s">
        <v>766</v>
      </c>
      <c r="E103" s="63" t="s">
        <v>767</v>
      </c>
      <c r="F103" s="62"/>
    </row>
    <row r="104" spans="1:6" ht="56.25" x14ac:dyDescent="0.3">
      <c r="A104" s="305"/>
      <c r="B104" s="66" t="s">
        <v>222</v>
      </c>
      <c r="C104" s="63" t="s">
        <v>597</v>
      </c>
      <c r="D104" s="63" t="s">
        <v>768</v>
      </c>
      <c r="E104" s="63" t="s">
        <v>769</v>
      </c>
      <c r="F104" s="64" t="s">
        <v>770</v>
      </c>
    </row>
    <row r="105" spans="1:6" ht="56.25" x14ac:dyDescent="0.3">
      <c r="A105" s="305"/>
      <c r="B105" s="66" t="s">
        <v>226</v>
      </c>
      <c r="C105" s="63" t="s">
        <v>771</v>
      </c>
      <c r="D105" s="63" t="s">
        <v>772</v>
      </c>
      <c r="E105" s="63" t="s">
        <v>773</v>
      </c>
      <c r="F105" s="63" t="s">
        <v>685</v>
      </c>
    </row>
    <row r="106" spans="1:6" ht="56.25" x14ac:dyDescent="0.3">
      <c r="A106" s="305"/>
      <c r="B106" s="66" t="s">
        <v>230</v>
      </c>
      <c r="C106" s="63" t="s">
        <v>771</v>
      </c>
      <c r="D106" s="63" t="s">
        <v>772</v>
      </c>
      <c r="E106" s="63" t="s">
        <v>774</v>
      </c>
      <c r="F106" s="63" t="s">
        <v>775</v>
      </c>
    </row>
    <row r="107" spans="1:6" ht="37.5" x14ac:dyDescent="0.3">
      <c r="A107" s="68" t="s">
        <v>421</v>
      </c>
      <c r="B107" s="68"/>
      <c r="C107" s="68" t="s">
        <v>423</v>
      </c>
      <c r="D107" s="68" t="s">
        <v>424</v>
      </c>
      <c r="E107" s="68" t="s">
        <v>241</v>
      </c>
      <c r="F107" s="69" t="s">
        <v>139</v>
      </c>
    </row>
    <row r="108" spans="1:6" ht="37.5" x14ac:dyDescent="0.3">
      <c r="A108" s="305" t="s">
        <v>776</v>
      </c>
      <c r="B108" s="66" t="s">
        <v>140</v>
      </c>
      <c r="C108" s="63"/>
      <c r="D108" s="63" t="s">
        <v>777</v>
      </c>
      <c r="E108" s="63"/>
      <c r="F108" s="64"/>
    </row>
    <row r="109" spans="1:6" ht="37.5" x14ac:dyDescent="0.3">
      <c r="A109" s="305"/>
      <c r="B109" s="66" t="s">
        <v>142</v>
      </c>
      <c r="C109" s="63"/>
      <c r="D109" s="63" t="s">
        <v>777</v>
      </c>
      <c r="E109" s="63"/>
      <c r="F109" s="64"/>
    </row>
    <row r="110" spans="1:6" ht="37.5" x14ac:dyDescent="0.3">
      <c r="A110" s="305"/>
      <c r="B110" s="66" t="s">
        <v>146</v>
      </c>
      <c r="C110" s="63"/>
      <c r="D110" s="63" t="s">
        <v>777</v>
      </c>
      <c r="E110" s="63"/>
      <c r="F110" s="64"/>
    </row>
    <row r="111" spans="1:6" ht="93.75" x14ac:dyDescent="0.3">
      <c r="A111" s="305"/>
      <c r="B111" s="66" t="s">
        <v>149</v>
      </c>
      <c r="C111" s="63" t="s">
        <v>778</v>
      </c>
      <c r="D111" s="63" t="s">
        <v>779</v>
      </c>
      <c r="E111" s="63" t="s">
        <v>780</v>
      </c>
      <c r="F111" s="64"/>
    </row>
    <row r="112" spans="1:6" ht="56.25" x14ac:dyDescent="0.3">
      <c r="A112" s="305"/>
      <c r="B112" s="66" t="s">
        <v>153</v>
      </c>
      <c r="C112" s="63" t="s">
        <v>781</v>
      </c>
      <c r="D112" s="63"/>
      <c r="E112" s="63"/>
      <c r="F112" s="64"/>
    </row>
    <row r="113" spans="1:6" ht="37.5" x14ac:dyDescent="0.3">
      <c r="A113" s="305"/>
      <c r="B113" s="66" t="s">
        <v>156</v>
      </c>
      <c r="C113" s="63" t="s">
        <v>782</v>
      </c>
      <c r="D113" s="63"/>
      <c r="E113" s="63"/>
      <c r="F113" s="64"/>
    </row>
    <row r="114" spans="1:6" ht="131.25" x14ac:dyDescent="0.3">
      <c r="A114" s="305"/>
      <c r="B114" s="66" t="s">
        <v>160</v>
      </c>
      <c r="C114" s="63" t="s">
        <v>783</v>
      </c>
      <c r="D114" s="63" t="s">
        <v>784</v>
      </c>
      <c r="E114" s="63" t="s">
        <v>785</v>
      </c>
      <c r="F114" s="64"/>
    </row>
    <row r="115" spans="1:6" ht="37.5" x14ac:dyDescent="0.3">
      <c r="A115" s="305"/>
      <c r="B115" s="193" t="s">
        <v>164</v>
      </c>
      <c r="C115" s="63"/>
      <c r="D115" s="63" t="s">
        <v>777</v>
      </c>
      <c r="E115" s="63"/>
      <c r="F115" s="64"/>
    </row>
    <row r="116" spans="1:6" ht="337.5" x14ac:dyDescent="0.3">
      <c r="A116" s="305"/>
      <c r="B116" s="193" t="s">
        <v>168</v>
      </c>
      <c r="C116" s="63" t="s">
        <v>786</v>
      </c>
      <c r="D116" s="63"/>
      <c r="E116" s="63"/>
      <c r="F116" s="64"/>
    </row>
    <row r="117" spans="1:6" ht="206.25" x14ac:dyDescent="0.3">
      <c r="A117" s="305"/>
      <c r="B117" s="193" t="s">
        <v>172</v>
      </c>
      <c r="C117" s="63" t="s">
        <v>787</v>
      </c>
      <c r="D117" s="63" t="s">
        <v>788</v>
      </c>
      <c r="E117" s="63" t="s">
        <v>789</v>
      </c>
      <c r="F117" s="64"/>
    </row>
    <row r="118" spans="1:6" ht="37.5" x14ac:dyDescent="0.3">
      <c r="A118" s="305"/>
      <c r="B118" s="66" t="s">
        <v>176</v>
      </c>
      <c r="C118" s="63"/>
      <c r="D118" s="63" t="s">
        <v>777</v>
      </c>
      <c r="E118" s="63"/>
      <c r="F118" s="64"/>
    </row>
    <row r="119" spans="1:6" ht="37.5" x14ac:dyDescent="0.3">
      <c r="A119" s="305"/>
      <c r="B119" s="66" t="s">
        <v>179</v>
      </c>
      <c r="C119" s="63"/>
      <c r="D119" s="63" t="s">
        <v>777</v>
      </c>
      <c r="E119" s="63"/>
      <c r="F119" s="64"/>
    </row>
    <row r="120" spans="1:6" ht="93.75" x14ac:dyDescent="0.3">
      <c r="A120" s="305"/>
      <c r="B120" s="66" t="s">
        <v>183</v>
      </c>
      <c r="C120" s="63"/>
      <c r="D120" s="63" t="s">
        <v>790</v>
      </c>
      <c r="E120" s="63" t="s">
        <v>791</v>
      </c>
      <c r="F120" s="64"/>
    </row>
    <row r="121" spans="1:6" ht="131.25" x14ac:dyDescent="0.3">
      <c r="A121" s="305"/>
      <c r="B121" s="66" t="s">
        <v>187</v>
      </c>
      <c r="C121" s="63" t="s">
        <v>792</v>
      </c>
      <c r="D121" s="63" t="s">
        <v>793</v>
      </c>
      <c r="E121" s="63" t="s">
        <v>794</v>
      </c>
      <c r="F121" s="64"/>
    </row>
    <row r="122" spans="1:6" ht="37.5" x14ac:dyDescent="0.3">
      <c r="A122" s="305"/>
      <c r="B122" s="66" t="s">
        <v>191</v>
      </c>
      <c r="C122" s="63"/>
      <c r="D122" s="63" t="s">
        <v>777</v>
      </c>
      <c r="E122" s="63"/>
      <c r="F122" s="64"/>
    </row>
    <row r="123" spans="1:6" ht="225" x14ac:dyDescent="0.3">
      <c r="A123" s="305"/>
      <c r="B123" s="66" t="s">
        <v>195</v>
      </c>
      <c r="C123" s="63" t="s">
        <v>795</v>
      </c>
      <c r="D123" s="198"/>
      <c r="E123" s="63"/>
      <c r="F123" s="64"/>
    </row>
    <row r="124" spans="1:6" ht="131.25" x14ac:dyDescent="0.3">
      <c r="A124" s="305"/>
      <c r="B124" s="66" t="s">
        <v>199</v>
      </c>
      <c r="C124" s="63" t="s">
        <v>796</v>
      </c>
      <c r="D124" s="63"/>
      <c r="E124" s="63"/>
      <c r="F124" s="64"/>
    </row>
    <row r="125" spans="1:6" ht="112.5" x14ac:dyDescent="0.3">
      <c r="A125" s="305"/>
      <c r="B125" s="66" t="s">
        <v>203</v>
      </c>
      <c r="C125" s="63" t="s">
        <v>797</v>
      </c>
      <c r="D125" s="63"/>
      <c r="E125" s="63"/>
      <c r="F125" s="64"/>
    </row>
    <row r="126" spans="1:6" ht="75" x14ac:dyDescent="0.3">
      <c r="A126" s="305"/>
      <c r="B126" s="66" t="s">
        <v>494</v>
      </c>
      <c r="C126" s="63" t="s">
        <v>798</v>
      </c>
      <c r="D126" s="63" t="s">
        <v>799</v>
      </c>
      <c r="E126" s="63" t="s">
        <v>800</v>
      </c>
      <c r="F126" s="64"/>
    </row>
    <row r="127" spans="1:6" ht="225" x14ac:dyDescent="0.3">
      <c r="A127" s="305"/>
      <c r="B127" s="66" t="s">
        <v>211</v>
      </c>
      <c r="C127" s="63" t="s">
        <v>801</v>
      </c>
      <c r="D127" s="63" t="s">
        <v>802</v>
      </c>
      <c r="E127" s="63" t="s">
        <v>803</v>
      </c>
      <c r="F127" s="64"/>
    </row>
    <row r="128" spans="1:6" ht="150" x14ac:dyDescent="0.3">
      <c r="A128" s="305"/>
      <c r="B128" s="66" t="s">
        <v>215</v>
      </c>
      <c r="C128" s="63" t="s">
        <v>804</v>
      </c>
      <c r="D128" s="63"/>
      <c r="E128" s="63"/>
      <c r="F128" s="64"/>
    </row>
    <row r="129" spans="1:6" ht="37.5" x14ac:dyDescent="0.3">
      <c r="A129" s="305"/>
      <c r="B129" s="66" t="s">
        <v>219</v>
      </c>
      <c r="C129" s="63"/>
      <c r="D129" s="63" t="s">
        <v>777</v>
      </c>
      <c r="E129" s="63" t="s">
        <v>805</v>
      </c>
      <c r="F129" s="64"/>
    </row>
    <row r="130" spans="1:6" ht="37.5" x14ac:dyDescent="0.3">
      <c r="A130" s="305"/>
      <c r="B130" s="66" t="s">
        <v>222</v>
      </c>
      <c r="C130" s="63"/>
      <c r="D130" s="63" t="s">
        <v>806</v>
      </c>
      <c r="E130" s="199"/>
      <c r="F130" s="64"/>
    </row>
    <row r="131" spans="1:6" ht="37.5" x14ac:dyDescent="0.3">
      <c r="A131" s="305"/>
      <c r="B131" s="66" t="s">
        <v>226</v>
      </c>
      <c r="C131" s="63" t="s">
        <v>807</v>
      </c>
      <c r="D131" s="63"/>
      <c r="E131" s="63"/>
      <c r="F131" s="64"/>
    </row>
    <row r="132" spans="1:6" ht="37.5" x14ac:dyDescent="0.3">
      <c r="A132" s="305"/>
      <c r="B132" s="66" t="s">
        <v>230</v>
      </c>
      <c r="C132" s="63" t="s">
        <v>807</v>
      </c>
      <c r="D132" s="63"/>
      <c r="E132" s="63"/>
      <c r="F132" s="64"/>
    </row>
    <row r="133" spans="1:6" ht="37.5" x14ac:dyDescent="0.3">
      <c r="A133" s="68" t="s">
        <v>421</v>
      </c>
      <c r="B133" s="68"/>
      <c r="C133" s="68" t="s">
        <v>423</v>
      </c>
      <c r="D133" s="68" t="s">
        <v>424</v>
      </c>
      <c r="E133" s="68" t="s">
        <v>241</v>
      </c>
      <c r="F133" s="69" t="s">
        <v>139</v>
      </c>
    </row>
    <row r="134" spans="1:6" ht="150" x14ac:dyDescent="0.3">
      <c r="A134" s="305" t="s">
        <v>808</v>
      </c>
      <c r="B134" s="66" t="s">
        <v>140</v>
      </c>
      <c r="C134" s="63" t="s">
        <v>809</v>
      </c>
      <c r="D134" s="63" t="s">
        <v>810</v>
      </c>
      <c r="E134" s="63" t="s">
        <v>811</v>
      </c>
      <c r="F134" s="63" t="s">
        <v>812</v>
      </c>
    </row>
    <row r="135" spans="1:6" ht="93.75" x14ac:dyDescent="0.3">
      <c r="A135" s="305"/>
      <c r="B135" s="66" t="s">
        <v>142</v>
      </c>
      <c r="C135" s="63" t="s">
        <v>813</v>
      </c>
      <c r="D135" s="63" t="s">
        <v>814</v>
      </c>
      <c r="E135" s="63" t="s">
        <v>815</v>
      </c>
      <c r="F135" s="64"/>
    </row>
    <row r="136" spans="1:6" ht="93.75" x14ac:dyDescent="0.3">
      <c r="A136" s="305"/>
      <c r="B136" s="66" t="s">
        <v>146</v>
      </c>
      <c r="C136" s="63" t="s">
        <v>816</v>
      </c>
      <c r="D136" s="63" t="s">
        <v>817</v>
      </c>
      <c r="E136" s="63" t="s">
        <v>818</v>
      </c>
      <c r="F136" s="64"/>
    </row>
    <row r="137" spans="1:6" ht="112.5" x14ac:dyDescent="0.3">
      <c r="A137" s="305"/>
      <c r="B137" s="66" t="s">
        <v>149</v>
      </c>
      <c r="C137" s="63" t="s">
        <v>819</v>
      </c>
      <c r="D137" s="63" t="s">
        <v>820</v>
      </c>
      <c r="E137" s="63" t="s">
        <v>821</v>
      </c>
      <c r="F137" s="64"/>
    </row>
    <row r="138" spans="1:6" ht="56.25" x14ac:dyDescent="0.3">
      <c r="A138" s="305"/>
      <c r="B138" s="66" t="s">
        <v>153</v>
      </c>
      <c r="C138" s="63" t="s">
        <v>822</v>
      </c>
      <c r="D138" s="63" t="s">
        <v>823</v>
      </c>
      <c r="E138" s="63" t="s">
        <v>824</v>
      </c>
      <c r="F138" s="64"/>
    </row>
    <row r="139" spans="1:6" ht="75" x14ac:dyDescent="0.3">
      <c r="A139" s="305"/>
      <c r="B139" s="66" t="s">
        <v>156</v>
      </c>
      <c r="C139" s="67" t="s">
        <v>825</v>
      </c>
      <c r="D139" s="63" t="s">
        <v>826</v>
      </c>
      <c r="E139" s="63"/>
      <c r="F139" s="64"/>
    </row>
    <row r="140" spans="1:6" ht="168.75" x14ac:dyDescent="0.3">
      <c r="A140" s="305"/>
      <c r="B140" s="66" t="s">
        <v>160</v>
      </c>
      <c r="C140" s="63" t="s">
        <v>827</v>
      </c>
      <c r="D140" s="63" t="s">
        <v>828</v>
      </c>
      <c r="E140" s="63" t="s">
        <v>829</v>
      </c>
      <c r="F140" s="64"/>
    </row>
    <row r="141" spans="1:6" ht="112.5" x14ac:dyDescent="0.3">
      <c r="A141" s="305"/>
      <c r="B141" s="193" t="s">
        <v>164</v>
      </c>
      <c r="C141" s="63" t="s">
        <v>830</v>
      </c>
      <c r="D141" s="63" t="s">
        <v>831</v>
      </c>
      <c r="E141" s="63" t="s">
        <v>832</v>
      </c>
      <c r="F141" s="63" t="s">
        <v>833</v>
      </c>
    </row>
    <row r="142" spans="1:6" ht="187.5" x14ac:dyDescent="0.3">
      <c r="A142" s="305"/>
      <c r="B142" s="193" t="s">
        <v>168</v>
      </c>
      <c r="C142" s="63" t="s">
        <v>834</v>
      </c>
      <c r="D142" s="63" t="s">
        <v>835</v>
      </c>
      <c r="E142" s="63" t="s">
        <v>836</v>
      </c>
      <c r="F142" s="63" t="s">
        <v>837</v>
      </c>
    </row>
    <row r="143" spans="1:6" ht="187.5" x14ac:dyDescent="0.3">
      <c r="A143" s="305"/>
      <c r="B143" s="193" t="s">
        <v>172</v>
      </c>
      <c r="C143" s="63" t="s">
        <v>838</v>
      </c>
      <c r="D143" s="63" t="s">
        <v>839</v>
      </c>
      <c r="E143" s="63" t="s">
        <v>840</v>
      </c>
      <c r="F143" s="63" t="s">
        <v>841</v>
      </c>
    </row>
    <row r="144" spans="1:6" ht="131.25" x14ac:dyDescent="0.3">
      <c r="A144" s="305"/>
      <c r="B144" s="66" t="s">
        <v>176</v>
      </c>
      <c r="C144" s="63" t="s">
        <v>842</v>
      </c>
      <c r="D144" s="63" t="s">
        <v>465</v>
      </c>
      <c r="E144" s="63" t="s">
        <v>466</v>
      </c>
      <c r="F144" s="64"/>
    </row>
    <row r="145" spans="1:6" ht="93" customHeight="1" x14ac:dyDescent="0.3">
      <c r="A145" s="305"/>
      <c r="B145" s="66" t="s">
        <v>179</v>
      </c>
      <c r="C145" s="63" t="s">
        <v>843</v>
      </c>
      <c r="D145" s="63" t="s">
        <v>844</v>
      </c>
      <c r="E145" s="63" t="s">
        <v>845</v>
      </c>
      <c r="F145" s="64"/>
    </row>
    <row r="146" spans="1:6" ht="75" x14ac:dyDescent="0.3">
      <c r="A146" s="305"/>
      <c r="B146" s="66" t="s">
        <v>183</v>
      </c>
      <c r="C146" s="63" t="s">
        <v>846</v>
      </c>
      <c r="D146" s="63" t="s">
        <v>847</v>
      </c>
      <c r="E146" s="63" t="s">
        <v>848</v>
      </c>
      <c r="F146" s="64"/>
    </row>
    <row r="147" spans="1:6" ht="150" x14ac:dyDescent="0.3">
      <c r="A147" s="305"/>
      <c r="B147" s="66" t="s">
        <v>187</v>
      </c>
      <c r="C147" s="63" t="s">
        <v>849</v>
      </c>
      <c r="D147" s="63" t="s">
        <v>850</v>
      </c>
      <c r="E147" s="63" t="s">
        <v>851</v>
      </c>
      <c r="F147" s="63" t="s">
        <v>852</v>
      </c>
    </row>
    <row r="148" spans="1:6" ht="56.25" x14ac:dyDescent="0.3">
      <c r="A148" s="305"/>
      <c r="B148" s="66" t="s">
        <v>191</v>
      </c>
      <c r="C148" s="63" t="s">
        <v>853</v>
      </c>
      <c r="D148" s="63"/>
      <c r="E148" s="63"/>
      <c r="F148" s="64"/>
    </row>
    <row r="149" spans="1:6" ht="131.25" x14ac:dyDescent="0.3">
      <c r="A149" s="305"/>
      <c r="B149" s="66" t="s">
        <v>195</v>
      </c>
      <c r="C149" s="63" t="s">
        <v>854</v>
      </c>
      <c r="D149" s="63" t="s">
        <v>855</v>
      </c>
      <c r="E149" s="63" t="s">
        <v>856</v>
      </c>
      <c r="F149" s="63" t="s">
        <v>857</v>
      </c>
    </row>
    <row r="150" spans="1:6" ht="56.25" x14ac:dyDescent="0.3">
      <c r="A150" s="305"/>
      <c r="B150" s="66" t="s">
        <v>199</v>
      </c>
      <c r="C150" s="63" t="s">
        <v>858</v>
      </c>
      <c r="D150" s="63" t="s">
        <v>859</v>
      </c>
      <c r="E150" s="63" t="s">
        <v>860</v>
      </c>
      <c r="F150" s="63" t="s">
        <v>596</v>
      </c>
    </row>
    <row r="151" spans="1:6" ht="93.75" x14ac:dyDescent="0.3">
      <c r="A151" s="305"/>
      <c r="B151" s="66" t="s">
        <v>203</v>
      </c>
      <c r="C151" s="67" t="s">
        <v>204</v>
      </c>
      <c r="D151" s="63" t="s">
        <v>861</v>
      </c>
      <c r="E151" s="63" t="s">
        <v>862</v>
      </c>
      <c r="F151" s="64"/>
    </row>
    <row r="152" spans="1:6" ht="75" x14ac:dyDescent="0.3">
      <c r="A152" s="305"/>
      <c r="B152" s="66" t="s">
        <v>494</v>
      </c>
      <c r="C152" s="63" t="s">
        <v>863</v>
      </c>
      <c r="D152" s="63" t="s">
        <v>864</v>
      </c>
      <c r="E152" s="63" t="s">
        <v>865</v>
      </c>
      <c r="F152" s="63"/>
    </row>
    <row r="153" spans="1:6" ht="243.75" x14ac:dyDescent="0.3">
      <c r="A153" s="305"/>
      <c r="B153" s="66" t="s">
        <v>211</v>
      </c>
      <c r="C153" s="63" t="s">
        <v>866</v>
      </c>
      <c r="D153" s="63" t="s">
        <v>867</v>
      </c>
      <c r="E153" s="63" t="s">
        <v>868</v>
      </c>
      <c r="F153" s="63" t="s">
        <v>869</v>
      </c>
    </row>
    <row r="154" spans="1:6" ht="56.25" x14ac:dyDescent="0.3">
      <c r="A154" s="305"/>
      <c r="B154" s="66" t="s">
        <v>215</v>
      </c>
      <c r="C154" s="63" t="s">
        <v>858</v>
      </c>
      <c r="D154" s="63" t="s">
        <v>859</v>
      </c>
      <c r="E154" s="63" t="s">
        <v>860</v>
      </c>
      <c r="F154" s="63" t="s">
        <v>596</v>
      </c>
    </row>
    <row r="155" spans="1:6" ht="93.75" x14ac:dyDescent="0.3">
      <c r="A155" s="305"/>
      <c r="B155" s="66" t="s">
        <v>219</v>
      </c>
      <c r="C155" s="63" t="s">
        <v>503</v>
      </c>
      <c r="D155" s="63" t="s">
        <v>870</v>
      </c>
      <c r="E155" s="63" t="s">
        <v>871</v>
      </c>
      <c r="F155" s="63" t="s">
        <v>872</v>
      </c>
    </row>
    <row r="156" spans="1:6" ht="37.5" x14ac:dyDescent="0.3">
      <c r="A156" s="305"/>
      <c r="B156" s="66" t="s">
        <v>222</v>
      </c>
      <c r="C156" s="63"/>
      <c r="D156" s="194" t="s">
        <v>873</v>
      </c>
      <c r="E156" s="194" t="s">
        <v>508</v>
      </c>
      <c r="F156" s="64"/>
    </row>
    <row r="157" spans="1:6" ht="75" x14ac:dyDescent="0.3">
      <c r="A157" s="305"/>
      <c r="B157" s="66" t="s">
        <v>226</v>
      </c>
      <c r="C157" s="63" t="s">
        <v>874</v>
      </c>
      <c r="D157" s="63" t="s">
        <v>875</v>
      </c>
      <c r="E157" s="63" t="s">
        <v>876</v>
      </c>
      <c r="F157" s="64"/>
    </row>
    <row r="158" spans="1:6" ht="75" x14ac:dyDescent="0.3">
      <c r="A158" s="305"/>
      <c r="B158" s="66" t="s">
        <v>230</v>
      </c>
      <c r="C158" s="63" t="s">
        <v>874</v>
      </c>
      <c r="D158" s="63" t="s">
        <v>875</v>
      </c>
      <c r="E158" s="63" t="s">
        <v>876</v>
      </c>
      <c r="F158" s="64"/>
    </row>
  </sheetData>
  <mergeCells count="7">
    <mergeCell ref="A82:A106"/>
    <mergeCell ref="A108:A132"/>
    <mergeCell ref="A134:A158"/>
    <mergeCell ref="A2:F2"/>
    <mergeCell ref="A1:F1"/>
    <mergeCell ref="A30:A54"/>
    <mergeCell ref="A56:A80"/>
  </mergeCells>
  <pageMargins left="0.7" right="0.7" top="0.75" bottom="0.75" header="0.3" footer="0.3"/>
  <pageSetup scale="47" fitToHeight="0" orientation="landscape" r:id="rId1"/>
  <headerFooter>
    <oddHeader xml:space="preserve">&amp;C&amp;"Times New Roman,Regular"&amp;12
</oddHeader>
  </headerFooter>
  <rowBreaks count="5" manualBreakCount="5">
    <brk id="27" max="16383" man="1"/>
    <brk id="54" max="16383" man="1"/>
    <brk id="80" max="16383" man="1"/>
    <brk id="106" max="16383" man="1"/>
    <brk id="1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8B99-9738-49AD-B011-ABB27067AEB7}">
  <sheetPr>
    <tabColor rgb="FFFF9966"/>
    <pageSetUpPr fitToPage="1"/>
  </sheetPr>
  <dimension ref="A2:E17"/>
  <sheetViews>
    <sheetView zoomScaleNormal="100" workbookViewId="0"/>
  </sheetViews>
  <sheetFormatPr defaultColWidth="9.140625" defaultRowHeight="18.75" x14ac:dyDescent="0.25"/>
  <cols>
    <col min="1" max="1" width="50.140625" style="34" customWidth="1"/>
    <col min="2" max="2" width="74.140625" style="34" customWidth="1"/>
    <col min="3" max="3" width="46.42578125" style="34" customWidth="1"/>
    <col min="4" max="4" width="37.85546875" style="34" customWidth="1"/>
    <col min="5" max="5" width="77.7109375" style="34" customWidth="1"/>
    <col min="6" max="16384" width="9.140625" style="34"/>
  </cols>
  <sheetData>
    <row r="2" spans="1:5" s="14" customFormat="1" x14ac:dyDescent="0.25">
      <c r="A2" s="313" t="s">
        <v>877</v>
      </c>
      <c r="B2" s="314"/>
      <c r="C2" s="314"/>
      <c r="D2" s="315"/>
      <c r="E2" s="316"/>
    </row>
    <row r="3" spans="1:5" x14ac:dyDescent="0.25">
      <c r="A3" s="310" t="s">
        <v>878</v>
      </c>
      <c r="B3" s="311"/>
      <c r="C3" s="311"/>
      <c r="D3" s="312"/>
      <c r="E3" s="312"/>
    </row>
    <row r="4" spans="1:5" s="154" customFormat="1" ht="37.5" x14ac:dyDescent="0.25">
      <c r="A4" s="82" t="s">
        <v>879</v>
      </c>
      <c r="B4" s="87" t="s">
        <v>880</v>
      </c>
      <c r="C4" s="87" t="s">
        <v>881</v>
      </c>
      <c r="D4" s="84" t="s">
        <v>241</v>
      </c>
      <c r="E4" s="88" t="s">
        <v>139</v>
      </c>
    </row>
    <row r="5" spans="1:5" ht="150" x14ac:dyDescent="0.25">
      <c r="A5" s="72" t="s">
        <v>882</v>
      </c>
      <c r="B5" s="79" t="s">
        <v>883</v>
      </c>
      <c r="C5" s="80"/>
      <c r="D5" s="80"/>
      <c r="E5" s="86"/>
    </row>
    <row r="6" spans="1:5" ht="37.5" x14ac:dyDescent="0.25">
      <c r="A6" s="82" t="s">
        <v>879</v>
      </c>
      <c r="B6" s="106" t="s">
        <v>880</v>
      </c>
      <c r="C6" s="106" t="s">
        <v>881</v>
      </c>
      <c r="D6" s="84" t="s">
        <v>241</v>
      </c>
      <c r="E6" s="88" t="s">
        <v>139</v>
      </c>
    </row>
    <row r="7" spans="1:5" ht="131.25" x14ac:dyDescent="0.25">
      <c r="A7" s="77" t="s">
        <v>884</v>
      </c>
      <c r="B7" s="75" t="s">
        <v>885</v>
      </c>
      <c r="C7" s="75" t="s">
        <v>886</v>
      </c>
      <c r="D7" s="81"/>
      <c r="E7" s="86"/>
    </row>
    <row r="8" spans="1:5" ht="37.5" x14ac:dyDescent="0.25">
      <c r="A8" s="82" t="s">
        <v>879</v>
      </c>
      <c r="B8" s="83" t="s">
        <v>880</v>
      </c>
      <c r="C8" s="83" t="s">
        <v>881</v>
      </c>
      <c r="D8" s="84" t="s">
        <v>241</v>
      </c>
      <c r="E8" s="88" t="s">
        <v>139</v>
      </c>
    </row>
    <row r="9" spans="1:5" ht="112.5" x14ac:dyDescent="0.25">
      <c r="A9" s="72" t="s">
        <v>887</v>
      </c>
      <c r="B9" s="85" t="s">
        <v>888</v>
      </c>
      <c r="C9" s="85" t="s">
        <v>889</v>
      </c>
      <c r="D9" s="56" t="s">
        <v>890</v>
      </c>
      <c r="E9" s="86"/>
    </row>
    <row r="10" spans="1:5" ht="37.5" x14ac:dyDescent="0.25">
      <c r="A10" s="82" t="s">
        <v>879</v>
      </c>
      <c r="B10" s="87" t="s">
        <v>880</v>
      </c>
      <c r="C10" s="87" t="s">
        <v>881</v>
      </c>
      <c r="D10" s="84" t="s">
        <v>241</v>
      </c>
      <c r="E10" s="88" t="s">
        <v>139</v>
      </c>
    </row>
    <row r="11" spans="1:5" ht="214.5" customHeight="1" x14ac:dyDescent="0.25">
      <c r="A11" s="72" t="s">
        <v>891</v>
      </c>
      <c r="B11" s="79" t="s">
        <v>892</v>
      </c>
      <c r="C11" s="80"/>
      <c r="D11" s="80"/>
      <c r="E11" s="86"/>
    </row>
    <row r="12" spans="1:5" ht="37.5" x14ac:dyDescent="0.25">
      <c r="A12" s="82" t="s">
        <v>879</v>
      </c>
      <c r="B12" s="87" t="s">
        <v>880</v>
      </c>
      <c r="C12" s="87" t="s">
        <v>881</v>
      </c>
      <c r="D12" s="84" t="s">
        <v>241</v>
      </c>
      <c r="E12" s="88" t="s">
        <v>139</v>
      </c>
    </row>
    <row r="13" spans="1:5" ht="150" x14ac:dyDescent="0.25">
      <c r="A13" s="72" t="s">
        <v>893</v>
      </c>
      <c r="B13" s="56" t="s">
        <v>894</v>
      </c>
      <c r="C13" s="59" t="s">
        <v>895</v>
      </c>
      <c r="D13" s="59" t="s">
        <v>896</v>
      </c>
      <c r="E13" s="89" t="s">
        <v>897</v>
      </c>
    </row>
    <row r="14" spans="1:5" ht="37.5" x14ac:dyDescent="0.25">
      <c r="A14" s="82" t="s">
        <v>879</v>
      </c>
      <c r="B14" s="87" t="s">
        <v>880</v>
      </c>
      <c r="C14" s="87" t="s">
        <v>881</v>
      </c>
      <c r="D14" s="84" t="s">
        <v>241</v>
      </c>
      <c r="E14" s="88" t="s">
        <v>139</v>
      </c>
    </row>
    <row r="15" spans="1:5" ht="206.25" x14ac:dyDescent="0.25">
      <c r="A15" s="72" t="s">
        <v>898</v>
      </c>
      <c r="B15" s="56" t="s">
        <v>899</v>
      </c>
      <c r="C15" s="59"/>
      <c r="D15" s="59"/>
      <c r="E15" s="89"/>
    </row>
    <row r="16" spans="1:5" ht="37.5" x14ac:dyDescent="0.25">
      <c r="A16" s="82" t="s">
        <v>879</v>
      </c>
      <c r="B16" s="106" t="s">
        <v>880</v>
      </c>
      <c r="C16" s="87" t="s">
        <v>881</v>
      </c>
      <c r="D16" s="84" t="s">
        <v>241</v>
      </c>
      <c r="E16" s="88" t="s">
        <v>139</v>
      </c>
    </row>
    <row r="17" spans="1:5" ht="75" x14ac:dyDescent="0.25">
      <c r="A17" s="77" t="s">
        <v>900</v>
      </c>
      <c r="B17" s="75" t="s">
        <v>901</v>
      </c>
      <c r="C17" s="78"/>
      <c r="D17" s="59"/>
      <c r="E17" s="59"/>
    </row>
  </sheetData>
  <mergeCells count="2">
    <mergeCell ref="A3:E3"/>
    <mergeCell ref="A2:E2"/>
  </mergeCells>
  <pageMargins left="0.7" right="0.7" top="0.75" bottom="0.75" header="0.3" footer="0.3"/>
  <pageSetup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07DB706E14404CB88C64AC0364C960" ma:contentTypeVersion="20" ma:contentTypeDescription="Create a new document." ma:contentTypeScope="" ma:versionID="82ed0ca05fdc84b78f5b71343d863b74">
  <xsd:schema xmlns:xsd="http://www.w3.org/2001/XMLSchema" xmlns:xs="http://www.w3.org/2001/XMLSchema" xmlns:p="http://schemas.microsoft.com/office/2006/metadata/properties" xmlns:ns1="http://schemas.microsoft.com/sharepoint/v3" xmlns:ns3="a0c35a73-8be9-48df-b263-9a77b0cbfaca" xmlns:ns4="d2d9250e-09bb-4e89-bf1f-58df0bc77fc0" targetNamespace="http://schemas.microsoft.com/office/2006/metadata/properties" ma:root="true" ma:fieldsID="2fb95ffd094944bbc60212b39435119d" ns1:_="" ns3:_="" ns4:_="">
    <xsd:import namespace="http://schemas.microsoft.com/sharepoint/v3"/>
    <xsd:import namespace="a0c35a73-8be9-48df-b263-9a77b0cbfaca"/>
    <xsd:import namespace="d2d9250e-09bb-4e89-bf1f-58df0bc77f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c35a73-8be9-48df-b263-9a77b0cbfa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d9250e-09bb-4e89-bf1f-58df0bc77fc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d9250e-09bb-4e89-bf1f-58df0bc77fc0">
      <UserInfo>
        <DisplayName>Deborah Reiter</DisplayName>
        <AccountId>6</AccountId>
        <AccountType/>
      </UserInfo>
      <UserInfo>
        <DisplayName>Amy Cox</DisplayName>
        <AccountId>73</AccountId>
        <AccountType/>
      </UserInfo>
      <UserInfo>
        <DisplayName>Michael LaMastra</DisplayName>
        <AccountId>33</AccountId>
        <AccountType/>
      </UserInfo>
      <UserInfo>
        <DisplayName>Jesse Chapman</DisplayName>
        <AccountId>35</AccountId>
        <AccountType/>
      </UserInfo>
      <UserInfo>
        <DisplayName>Michelle Muscedere</DisplayName>
        <AccountId>54</AccountId>
        <AccountType/>
      </UserInfo>
      <UserInfo>
        <DisplayName>Nicole Hadsell</DisplayName>
        <AccountId>83</AccountId>
        <AccountType/>
      </UserInfo>
      <UserInfo>
        <DisplayName>Cily Rueda</DisplayName>
        <AccountId>72</AccountId>
        <AccountType/>
      </UserInfo>
    </SharedWithUsers>
    <_ip_UnifiedCompliancePolicyUIAction xmlns="http://schemas.microsoft.com/sharepoint/v3" xsi:nil="true"/>
    <_ip_UnifiedCompliancePolicyProperties xmlns="http://schemas.microsoft.com/sharepoint/v3" xsi:nil="true"/>
    <_activity xmlns="a0c35a73-8be9-48df-b263-9a77b0cbfaca" xsi:nil="true"/>
  </documentManagement>
</p:properties>
</file>

<file path=customXml/itemProps1.xml><?xml version="1.0" encoding="utf-8"?>
<ds:datastoreItem xmlns:ds="http://schemas.openxmlformats.org/officeDocument/2006/customXml" ds:itemID="{78CFADB0-0E8B-420F-811E-13B3F409B4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c35a73-8be9-48df-b263-9a77b0cbfaca"/>
    <ds:schemaRef ds:uri="d2d9250e-09bb-4e89-bf1f-58df0bc77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908064-94AC-4D73-80BF-054B6BCC66D9}">
  <ds:schemaRefs>
    <ds:schemaRef ds:uri="http://schemas.microsoft.com/sharepoint/v3/contenttype/forms"/>
  </ds:schemaRefs>
</ds:datastoreItem>
</file>

<file path=customXml/itemProps3.xml><?xml version="1.0" encoding="utf-8"?>
<ds:datastoreItem xmlns:ds="http://schemas.openxmlformats.org/officeDocument/2006/customXml" ds:itemID="{C5277448-ADFF-4784-9F16-432986E6767A}">
  <ds:schemaRefs>
    <ds:schemaRef ds:uri="http://schemas.microsoft.com/office/2006/metadata/properties"/>
    <ds:schemaRef ds:uri="http://schemas.microsoft.com/office/infopath/2007/PartnerControls"/>
    <ds:schemaRef ds:uri="d2d9250e-09bb-4e89-bf1f-58df0bc77fc0"/>
    <ds:schemaRef ds:uri="http://schemas.microsoft.com/sharepoint/v3"/>
    <ds:schemaRef ds:uri="a0c35a73-8be9-48df-b263-9a77b0cbfa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Loc. Adv. Council &amp; Stakeholder</vt:lpstr>
      <vt:lpstr>Top Regional Industries</vt:lpstr>
      <vt:lpstr>Program Alignment Updates</vt:lpstr>
      <vt:lpstr>Performance Indicators</vt:lpstr>
      <vt:lpstr>Size, Scope and Quality</vt:lpstr>
      <vt:lpstr>Performance Level Targets</vt:lpstr>
      <vt:lpstr>Prg of Study Implementation</vt:lpstr>
      <vt:lpstr>Staff Recruitment and Retention</vt:lpstr>
      <vt:lpstr>Access and Equity</vt:lpstr>
      <vt:lpstr> Access and Equity Special Pops</vt:lpstr>
      <vt:lpstr>Summary of Needs</vt:lpstr>
      <vt:lpstr>Signatory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Cox</dc:creator>
  <cp:keywords/>
  <dc:description/>
  <cp:lastModifiedBy>Patricia Gorkhover</cp:lastModifiedBy>
  <cp:revision/>
  <dcterms:created xsi:type="dcterms:W3CDTF">2019-09-18T15:13:28Z</dcterms:created>
  <dcterms:modified xsi:type="dcterms:W3CDTF">2026-04-17T14:05:55Z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0x010100DC07DB706E14404CB88C64AC0364C960</vt:lpwstr>
  </property>
</Properties>
</file>